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双清区一般公共预算收支平衡表" sheetId="1" r:id="rId1"/>
  </sheets>
  <externalReferences>
    <externalReference r:id="rId2"/>
  </externalReferences>
  <definedNames>
    <definedName name="_xlnm.Print_Titles" localSheetId="0">'2021年双清区一般公共预算收支平衡表'!$1:$4</definedName>
    <definedName name="地区名称">[1]封面!$B$2:$B$6</definedName>
  </definedNames>
  <calcPr calcId="144525"/>
</workbook>
</file>

<file path=xl/sharedStrings.xml><?xml version="1.0" encoding="utf-8"?>
<sst xmlns="http://schemas.openxmlformats.org/spreadsheetml/2006/main" count="111" uniqueCount="93">
  <si>
    <t xml:space="preserve">2021年双清区一般公共预算收支平衡表 </t>
  </si>
  <si>
    <t>单位：万元</t>
  </si>
  <si>
    <t>收入</t>
  </si>
  <si>
    <t>支出</t>
  </si>
  <si>
    <t>备注</t>
  </si>
  <si>
    <t>项目</t>
  </si>
  <si>
    <t>预算数</t>
  </si>
  <si>
    <t>本级收入合计</t>
  </si>
  <si>
    <t>本级支出合计</t>
  </si>
  <si>
    <t>转移性收入</t>
  </si>
  <si>
    <t>转移性支出</t>
  </si>
  <si>
    <t xml:space="preserve">  上级补助收入</t>
  </si>
  <si>
    <t xml:space="preserve">  上解上级支出</t>
  </si>
  <si>
    <t xml:space="preserve">    返还性收入</t>
  </si>
  <si>
    <t xml:space="preserve">    体制上解支出</t>
  </si>
  <si>
    <t xml:space="preserve">      成品油税费改革税收返还收入</t>
  </si>
  <si>
    <t xml:space="preserve">    专项上解支出</t>
  </si>
  <si>
    <t xml:space="preserve">      增值税五五分享税收返还收入</t>
  </si>
  <si>
    <t>1、中央借款</t>
  </si>
  <si>
    <t xml:space="preserve">      其他税收返还收入</t>
  </si>
  <si>
    <t>2、税务经费上划</t>
  </si>
  <si>
    <t xml:space="preserve">    一般性转移支付收入</t>
  </si>
  <si>
    <t>3、农业税价差上解</t>
  </si>
  <si>
    <t xml:space="preserve">      体制补助收入</t>
  </si>
  <si>
    <t>4、乡镇财政管理经费上解</t>
  </si>
  <si>
    <t xml:space="preserve">      均衡性转移支付收入</t>
  </si>
  <si>
    <t>5、地方教育附加上解</t>
  </si>
  <si>
    <t xml:space="preserve">      县级基本财力保障机制奖补资金</t>
  </si>
  <si>
    <t>6、检察系统人员上划上解</t>
  </si>
  <si>
    <t xml:space="preserve">      结算补助1994年分税制体制改革补助</t>
  </si>
  <si>
    <t>7、法院系统人员上划上解</t>
  </si>
  <si>
    <t xml:space="preserve">      企业事业单位划转补助收入</t>
  </si>
  <si>
    <t>8、经开区托管高崇山镇人员上划上解</t>
  </si>
  <si>
    <t xml:space="preserve">      调整工资固定数额转移支付补助</t>
  </si>
  <si>
    <t>9、2010年省体制改革基数上解</t>
  </si>
  <si>
    <t xml:space="preserve">      义务教育绩效工资固定数额补助</t>
  </si>
  <si>
    <t>10、定额对市上解</t>
  </si>
  <si>
    <t xml:space="preserve">      农村税费改革转移支付固定数额补助</t>
  </si>
  <si>
    <t>（1）上解畜牧事业发展资金</t>
  </si>
  <si>
    <t xml:space="preserve">      社区运转经费固定数额补助收入</t>
  </si>
  <si>
    <t>（2）驻京驻长办扣款</t>
  </si>
  <si>
    <t xml:space="preserve">      其他固定数额补助收入</t>
  </si>
  <si>
    <t>（3）人民内部防线经费上解</t>
  </si>
  <si>
    <t xml:space="preserve">      贫困地区转移支付收入</t>
  </si>
  <si>
    <t>（4）送戏下乡</t>
  </si>
  <si>
    <t xml:space="preserve">      公共安全共同财政事权转移支付收入</t>
  </si>
  <si>
    <t>（5）强制戒毒经费上解</t>
  </si>
  <si>
    <t xml:space="preserve">      教育共同财政事权转移支付收入</t>
  </si>
  <si>
    <t>（6）市农村广播分局工作经费上解</t>
  </si>
  <si>
    <t xml:space="preserve">      社会保障和就业共同财政事权转移支付收入</t>
  </si>
  <si>
    <t>（7）区环保上划上解</t>
  </si>
  <si>
    <t xml:space="preserve">      卫生健康共同财政事权转移支付收入</t>
  </si>
  <si>
    <t>（8）区文化稽查机构经费上划上解</t>
  </si>
  <si>
    <t xml:space="preserve">      农林水共同财政事权转移支付收入</t>
  </si>
  <si>
    <t>（9）新增电子监控点电信租金上解</t>
  </si>
  <si>
    <t xml:space="preserve">      灾害防治及应急管理共同财政事权转移支付收入</t>
  </si>
  <si>
    <t>11、非定额对市上解</t>
  </si>
  <si>
    <t xml:space="preserve">      经开区托管体制补助收入</t>
  </si>
  <si>
    <t>（1）治安电子防控系统建设资金上解</t>
  </si>
  <si>
    <t xml:space="preserve">      经开区托管原高崇山镇范围内收入划转</t>
  </si>
  <si>
    <t>（2）吸毒人员强制收治专项经费上解</t>
  </si>
  <si>
    <t xml:space="preserve">      一般性转移支付增量</t>
  </si>
  <si>
    <t>（3）援疆援藏对口支援上解</t>
  </si>
  <si>
    <t xml:space="preserve">      其他一般性转移支付收入</t>
  </si>
  <si>
    <t>（4）其他上解</t>
  </si>
  <si>
    <t xml:space="preserve">    专项转移支付收入</t>
  </si>
  <si>
    <t xml:space="preserve">      一般公共服务</t>
  </si>
  <si>
    <t xml:space="preserve">      公共安全</t>
  </si>
  <si>
    <t xml:space="preserve">      教育</t>
  </si>
  <si>
    <t xml:space="preserve"> </t>
  </si>
  <si>
    <t xml:space="preserve">      科学技术</t>
  </si>
  <si>
    <t xml:space="preserve">      文化旅游体育与传媒</t>
  </si>
  <si>
    <t xml:space="preserve">      社会保障和就业</t>
  </si>
  <si>
    <t xml:space="preserve">      卫生健康</t>
  </si>
  <si>
    <t xml:space="preserve">      节能环保</t>
  </si>
  <si>
    <t xml:space="preserve">      城乡社区</t>
  </si>
  <si>
    <t xml:space="preserve">      农林水</t>
  </si>
  <si>
    <t xml:space="preserve">      交通运输</t>
  </si>
  <si>
    <t xml:space="preserve">      资源勘探信息等</t>
  </si>
  <si>
    <t xml:space="preserve">      商业服务业等</t>
  </si>
  <si>
    <t xml:space="preserve">      住房保障</t>
  </si>
  <si>
    <t xml:space="preserve">      粮油物资储备</t>
  </si>
  <si>
    <t xml:space="preserve">      灾害防治及应急管理</t>
  </si>
  <si>
    <t xml:space="preserve">      其他收入</t>
  </si>
  <si>
    <t xml:space="preserve">  上年结余收入</t>
  </si>
  <si>
    <t xml:space="preserve">    其中：结转支出</t>
  </si>
  <si>
    <t xml:space="preserve">  调入资金</t>
  </si>
  <si>
    <t xml:space="preserve">    其中：政府性基金调入</t>
  </si>
  <si>
    <t>　　　　　财政专户管理资金调入</t>
  </si>
  <si>
    <t xml:space="preserve">  债务转贷收入</t>
  </si>
  <si>
    <t xml:space="preserve">    再融资一般债券转贷收入</t>
  </si>
  <si>
    <t>收入总计</t>
  </si>
  <si>
    <t>支出总计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</si>
</sst>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2"/>
      <name val="宋体"/>
      <charset val="134"/>
    </font>
    <font>
      <sz val="16"/>
      <name val="宋体"/>
      <charset val="134"/>
      <scheme val="minor"/>
    </font>
    <font>
      <b/>
      <sz val="16"/>
      <name val="黑体"/>
      <charset val="134"/>
    </font>
    <font>
      <sz val="14"/>
      <name val="宋体"/>
      <charset val="134"/>
      <scheme val="minor"/>
    </font>
    <font>
      <sz val="20"/>
      <name val="黑体"/>
      <charset val="134"/>
    </font>
    <font>
      <sz val="14"/>
      <name val="黑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10" borderId="4" applyNumberFormat="0" applyFon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17" fillId="16" borderId="6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" fontId="1" fillId="0" borderId="1" xfId="0" applyNumberFormat="1" applyFont="1" applyFill="1" applyBorder="1" applyAlignment="1" applyProtection="1">
      <alignment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邵阳市双清区2007年综合财政预算（0323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8&#24180;&#20351;&#29992;&#36164;&#26009;\2018&#24180;&#39044;&#31639;&#32534;&#21046;&#36164;&#26009;\2018&#24180;&#25919;&#24220;&#39044;&#31639;&#20844;&#24320;&#36164;&#26009;\&#25968;&#25454;&#36164;&#26009;\&#21452;&#28165;&#21306;2018&#24180;&#22320;&#26041;&#36130;&#25919;&#39044;&#31639;&#34920;_&#65288;&#35774;&#32622;&#20844;&#24335;&#65289;3&#26376;9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0515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1"/>
  <sheetViews>
    <sheetView showGridLines="0" showZeros="0" tabSelected="1" zoomScale="93" zoomScaleNormal="93" workbookViewId="0">
      <pane ySplit="4" topLeftCell="A19" activePane="bottomLeft" state="frozen"/>
      <selection/>
      <selection pane="bottomLeft" activeCell="F9" sqref="F9"/>
    </sheetView>
  </sheetViews>
  <sheetFormatPr defaultColWidth="9" defaultRowHeight="20.25" outlineLevelCol="4"/>
  <cols>
    <col min="1" max="1" width="56.5" style="1" customWidth="1"/>
    <col min="2" max="2" width="14.1083333333333" style="3" customWidth="1"/>
    <col min="3" max="3" width="38.75" style="1" customWidth="1"/>
    <col min="4" max="4" width="14.1083333333333" style="4" customWidth="1"/>
    <col min="5" max="5" width="15.725" style="1" customWidth="1"/>
    <col min="6" max="16384" width="9" style="1"/>
  </cols>
  <sheetData>
    <row r="1" s="1" customFormat="1" ht="44" customHeight="1" spans="1:5">
      <c r="A1" s="5" t="s">
        <v>0</v>
      </c>
      <c r="B1" s="6"/>
      <c r="C1" s="5"/>
      <c r="D1" s="7"/>
      <c r="E1" s="5"/>
    </row>
    <row r="2" spans="4:5">
      <c r="D2" s="4" t="s">
        <v>1</v>
      </c>
      <c r="E2" s="4"/>
    </row>
    <row r="3" spans="1:5">
      <c r="A3" s="8" t="s">
        <v>2</v>
      </c>
      <c r="B3" s="9"/>
      <c r="C3" s="8" t="s">
        <v>3</v>
      </c>
      <c r="D3" s="10"/>
      <c r="E3" s="8" t="s">
        <v>4</v>
      </c>
    </row>
    <row r="4" spans="1:5">
      <c r="A4" s="8" t="s">
        <v>5</v>
      </c>
      <c r="B4" s="8" t="s">
        <v>6</v>
      </c>
      <c r="C4" s="8" t="s">
        <v>5</v>
      </c>
      <c r="D4" s="8" t="s">
        <v>6</v>
      </c>
      <c r="E4" s="8"/>
    </row>
    <row r="5" s="1" customFormat="1" ht="34" customHeight="1" spans="1:5">
      <c r="A5" s="11" t="s">
        <v>7</v>
      </c>
      <c r="B5" s="10">
        <v>30800</v>
      </c>
      <c r="C5" s="11" t="s">
        <v>8</v>
      </c>
      <c r="D5" s="10">
        <v>133298</v>
      </c>
      <c r="E5" s="12"/>
    </row>
    <row r="6" spans="1:5">
      <c r="A6" s="11" t="s">
        <v>9</v>
      </c>
      <c r="B6" s="10">
        <f>B7+B52+B54+B57</f>
        <v>107588</v>
      </c>
      <c r="C6" s="11" t="s">
        <v>10</v>
      </c>
      <c r="D6" s="10">
        <v>5090</v>
      </c>
      <c r="E6" s="12"/>
    </row>
    <row r="7" spans="1:5">
      <c r="A7" s="11" t="s">
        <v>11</v>
      </c>
      <c r="B7" s="10">
        <f>B8+B12+B34</f>
        <v>83695</v>
      </c>
      <c r="C7" s="11" t="s">
        <v>12</v>
      </c>
      <c r="D7" s="10">
        <v>5090</v>
      </c>
      <c r="E7" s="12"/>
    </row>
    <row r="8" spans="1:5">
      <c r="A8" s="11" t="s">
        <v>13</v>
      </c>
      <c r="B8" s="10">
        <f>SUM(B9:B11)</f>
        <v>1659</v>
      </c>
      <c r="C8" s="11" t="s">
        <v>14</v>
      </c>
      <c r="D8" s="10"/>
      <c r="E8" s="12"/>
    </row>
    <row r="9" spans="1:5">
      <c r="A9" s="11" t="s">
        <v>15</v>
      </c>
      <c r="B9" s="10">
        <v>104</v>
      </c>
      <c r="C9" s="11" t="s">
        <v>16</v>
      </c>
      <c r="D9" s="10">
        <v>5090</v>
      </c>
      <c r="E9" s="12"/>
    </row>
    <row r="10" spans="1:5">
      <c r="A10" s="11" t="s">
        <v>17</v>
      </c>
      <c r="B10" s="10">
        <v>274</v>
      </c>
      <c r="C10" s="11" t="s">
        <v>18</v>
      </c>
      <c r="D10" s="10">
        <v>6</v>
      </c>
      <c r="E10" s="12"/>
    </row>
    <row r="11" spans="1:5">
      <c r="A11" s="11" t="s">
        <v>19</v>
      </c>
      <c r="B11" s="10">
        <f>1122+159</f>
        <v>1281</v>
      </c>
      <c r="C11" s="11" t="s">
        <v>20</v>
      </c>
      <c r="D11" s="10">
        <v>208</v>
      </c>
      <c r="E11" s="12"/>
    </row>
    <row r="12" spans="1:5">
      <c r="A12" s="11" t="s">
        <v>21</v>
      </c>
      <c r="B12" s="10">
        <f>SUM(B13:B33)</f>
        <v>66982</v>
      </c>
      <c r="C12" s="11" t="s">
        <v>22</v>
      </c>
      <c r="D12" s="10">
        <v>18</v>
      </c>
      <c r="E12" s="12"/>
    </row>
    <row r="13" spans="1:5">
      <c r="A13" s="11" t="s">
        <v>23</v>
      </c>
      <c r="B13" s="10">
        <v>806</v>
      </c>
      <c r="C13" s="11" t="s">
        <v>24</v>
      </c>
      <c r="D13" s="10">
        <v>7</v>
      </c>
      <c r="E13" s="12"/>
    </row>
    <row r="14" spans="1:5">
      <c r="A14" s="11" t="s">
        <v>25</v>
      </c>
      <c r="B14" s="10">
        <v>20008</v>
      </c>
      <c r="C14" s="11" t="s">
        <v>26</v>
      </c>
      <c r="D14" s="10">
        <v>84</v>
      </c>
      <c r="E14" s="12"/>
    </row>
    <row r="15" spans="1:5">
      <c r="A15" s="11" t="s">
        <v>27</v>
      </c>
      <c r="B15" s="10">
        <v>8644</v>
      </c>
      <c r="C15" s="11" t="s">
        <v>28</v>
      </c>
      <c r="D15" s="10">
        <v>823</v>
      </c>
      <c r="E15" s="12"/>
    </row>
    <row r="16" spans="1:5">
      <c r="A16" s="11" t="s">
        <v>29</v>
      </c>
      <c r="B16" s="10">
        <v>235</v>
      </c>
      <c r="C16" s="11" t="s">
        <v>30</v>
      </c>
      <c r="D16" s="10">
        <v>1114</v>
      </c>
      <c r="E16" s="12"/>
    </row>
    <row r="17" spans="1:5">
      <c r="A17" s="11" t="s">
        <v>31</v>
      </c>
      <c r="B17" s="10">
        <v>322</v>
      </c>
      <c r="C17" s="11" t="s">
        <v>32</v>
      </c>
      <c r="D17" s="10">
        <v>801</v>
      </c>
      <c r="E17" s="12"/>
    </row>
    <row r="18" spans="1:5">
      <c r="A18" s="11" t="s">
        <v>33</v>
      </c>
      <c r="B18" s="10">
        <v>3164</v>
      </c>
      <c r="C18" s="11" t="s">
        <v>34</v>
      </c>
      <c r="D18" s="10">
        <v>224</v>
      </c>
      <c r="E18" s="12"/>
    </row>
    <row r="19" spans="1:5">
      <c r="A19" s="11" t="s">
        <v>35</v>
      </c>
      <c r="B19" s="10">
        <v>585</v>
      </c>
      <c r="C19" s="11" t="s">
        <v>36</v>
      </c>
      <c r="D19" s="10">
        <v>312</v>
      </c>
      <c r="E19" s="12"/>
    </row>
    <row r="20" spans="1:5">
      <c r="A20" s="11" t="s">
        <v>37</v>
      </c>
      <c r="B20" s="10">
        <v>632</v>
      </c>
      <c r="C20" s="11" t="s">
        <v>38</v>
      </c>
      <c r="D20" s="10">
        <v>22</v>
      </c>
      <c r="E20" s="12"/>
    </row>
    <row r="21" spans="1:5">
      <c r="A21" s="11" t="s">
        <v>39</v>
      </c>
      <c r="B21" s="10">
        <v>798</v>
      </c>
      <c r="C21" s="11" t="s">
        <v>40</v>
      </c>
      <c r="D21" s="10">
        <v>5</v>
      </c>
      <c r="E21" s="12"/>
    </row>
    <row r="22" spans="1:5">
      <c r="A22" s="11" t="s">
        <v>41</v>
      </c>
      <c r="B22" s="10">
        <v>3850</v>
      </c>
      <c r="C22" s="11" t="s">
        <v>42</v>
      </c>
      <c r="D22" s="10">
        <v>4</v>
      </c>
      <c r="E22" s="12"/>
    </row>
    <row r="23" spans="1:5">
      <c r="A23" s="11" t="s">
        <v>43</v>
      </c>
      <c r="B23" s="10">
        <v>398</v>
      </c>
      <c r="C23" s="11" t="s">
        <v>44</v>
      </c>
      <c r="D23" s="10">
        <v>2</v>
      </c>
      <c r="E23" s="12"/>
    </row>
    <row r="24" spans="1:5">
      <c r="A24" s="11" t="s">
        <v>45</v>
      </c>
      <c r="B24" s="10">
        <v>132</v>
      </c>
      <c r="C24" s="11" t="s">
        <v>46</v>
      </c>
      <c r="D24" s="10">
        <v>45</v>
      </c>
      <c r="E24" s="12"/>
    </row>
    <row r="25" spans="1:5">
      <c r="A25" s="11" t="s">
        <v>47</v>
      </c>
      <c r="B25" s="10">
        <f>3363+300</f>
        <v>3663</v>
      </c>
      <c r="C25" s="11" t="s">
        <v>48</v>
      </c>
      <c r="D25" s="10">
        <v>2</v>
      </c>
      <c r="E25" s="12"/>
    </row>
    <row r="26" spans="1:5">
      <c r="A26" s="11" t="s">
        <v>49</v>
      </c>
      <c r="B26" s="10">
        <f>3418+4100</f>
        <v>7518</v>
      </c>
      <c r="C26" s="11" t="s">
        <v>50</v>
      </c>
      <c r="D26" s="10">
        <v>35</v>
      </c>
      <c r="E26" s="12"/>
    </row>
    <row r="27" spans="1:5">
      <c r="A27" s="11" t="s">
        <v>51</v>
      </c>
      <c r="B27" s="10">
        <v>6746</v>
      </c>
      <c r="C27" s="11" t="s">
        <v>52</v>
      </c>
      <c r="D27" s="10">
        <v>18</v>
      </c>
      <c r="E27" s="12"/>
    </row>
    <row r="28" spans="1:5">
      <c r="A28" s="11" t="s">
        <v>53</v>
      </c>
      <c r="B28" s="10">
        <f>1110+325</f>
        <v>1435</v>
      </c>
      <c r="C28" s="11" t="s">
        <v>54</v>
      </c>
      <c r="D28" s="10">
        <v>179</v>
      </c>
      <c r="E28" s="12"/>
    </row>
    <row r="29" spans="1:5">
      <c r="A29" s="11" t="s">
        <v>55</v>
      </c>
      <c r="B29" s="10">
        <v>55</v>
      </c>
      <c r="C29" s="11" t="s">
        <v>56</v>
      </c>
      <c r="D29" s="10">
        <v>1493</v>
      </c>
      <c r="E29" s="12"/>
    </row>
    <row r="30" spans="1:5">
      <c r="A30" s="11" t="s">
        <v>57</v>
      </c>
      <c r="B30" s="10">
        <v>3866</v>
      </c>
      <c r="C30" s="11" t="s">
        <v>58</v>
      </c>
      <c r="D30" s="10">
        <v>80</v>
      </c>
      <c r="E30" s="12"/>
    </row>
    <row r="31" spans="1:5">
      <c r="A31" s="11" t="s">
        <v>59</v>
      </c>
      <c r="B31" s="10">
        <v>5</v>
      </c>
      <c r="C31" s="11" t="s">
        <v>60</v>
      </c>
      <c r="D31" s="10">
        <v>137</v>
      </c>
      <c r="E31" s="12"/>
    </row>
    <row r="32" spans="1:5">
      <c r="A32" s="11" t="s">
        <v>61</v>
      </c>
      <c r="B32" s="10">
        <v>3000</v>
      </c>
      <c r="C32" s="11" t="s">
        <v>62</v>
      </c>
      <c r="D32" s="10">
        <v>76</v>
      </c>
      <c r="E32" s="12"/>
    </row>
    <row r="33" spans="1:5">
      <c r="A33" s="11" t="s">
        <v>63</v>
      </c>
      <c r="B33" s="10">
        <v>1120</v>
      </c>
      <c r="C33" s="11" t="s">
        <v>64</v>
      </c>
      <c r="D33" s="10">
        <v>1200</v>
      </c>
      <c r="E33" s="12"/>
    </row>
    <row r="34" spans="1:5">
      <c r="A34" s="11" t="s">
        <v>65</v>
      </c>
      <c r="B34" s="10">
        <f>SUM(B35:B51)</f>
        <v>15054</v>
      </c>
      <c r="C34" s="11"/>
      <c r="D34" s="10"/>
      <c r="E34" s="12"/>
    </row>
    <row r="35" spans="1:5">
      <c r="A35" s="11" t="s">
        <v>66</v>
      </c>
      <c r="B35" s="10">
        <v>100</v>
      </c>
      <c r="C35" s="11"/>
      <c r="D35" s="10"/>
      <c r="E35" s="12"/>
    </row>
    <row r="36" spans="1:5">
      <c r="A36" s="11" t="s">
        <v>67</v>
      </c>
      <c r="B36" s="10">
        <v>20</v>
      </c>
      <c r="C36" s="11"/>
      <c r="D36" s="10"/>
      <c r="E36" s="12"/>
    </row>
    <row r="37" spans="1:5">
      <c r="A37" s="11" t="s">
        <v>68</v>
      </c>
      <c r="B37" s="10">
        <v>1600</v>
      </c>
      <c r="C37" s="11" t="s">
        <v>69</v>
      </c>
      <c r="D37" s="10"/>
      <c r="E37" s="12"/>
    </row>
    <row r="38" spans="1:5">
      <c r="A38" s="11" t="s">
        <v>70</v>
      </c>
      <c r="B38" s="10">
        <v>300</v>
      </c>
      <c r="C38" s="11" t="s">
        <v>69</v>
      </c>
      <c r="D38" s="10"/>
      <c r="E38" s="12"/>
    </row>
    <row r="39" spans="1:5">
      <c r="A39" s="11" t="s">
        <v>71</v>
      </c>
      <c r="B39" s="10">
        <v>500</v>
      </c>
      <c r="C39" s="11" t="s">
        <v>69</v>
      </c>
      <c r="D39" s="10"/>
      <c r="E39" s="12"/>
    </row>
    <row r="40" spans="1:5">
      <c r="A40" s="11" t="s">
        <v>72</v>
      </c>
      <c r="B40" s="10">
        <v>2420</v>
      </c>
      <c r="C40" s="11" t="s">
        <v>69</v>
      </c>
      <c r="D40" s="10"/>
      <c r="E40" s="12"/>
    </row>
    <row r="41" spans="1:5">
      <c r="A41" s="11" t="s">
        <v>73</v>
      </c>
      <c r="B41" s="10">
        <v>2800</v>
      </c>
      <c r="C41" s="11" t="s">
        <v>69</v>
      </c>
      <c r="D41" s="10"/>
      <c r="E41" s="12"/>
    </row>
    <row r="42" spans="1:5">
      <c r="A42" s="11" t="s">
        <v>74</v>
      </c>
      <c r="B42" s="10">
        <v>800</v>
      </c>
      <c r="C42" s="11" t="s">
        <v>69</v>
      </c>
      <c r="D42" s="10"/>
      <c r="E42" s="12"/>
    </row>
    <row r="43" spans="1:5">
      <c r="A43" s="11" t="s">
        <v>75</v>
      </c>
      <c r="B43" s="10">
        <v>2100</v>
      </c>
      <c r="C43" s="11" t="s">
        <v>69</v>
      </c>
      <c r="D43" s="10"/>
      <c r="E43" s="12"/>
    </row>
    <row r="44" spans="1:5">
      <c r="A44" s="11" t="s">
        <v>76</v>
      </c>
      <c r="B44" s="10">
        <v>2200</v>
      </c>
      <c r="C44" s="11" t="s">
        <v>69</v>
      </c>
      <c r="D44" s="10"/>
      <c r="E44" s="12"/>
    </row>
    <row r="45" spans="1:5">
      <c r="A45" s="11" t="s">
        <v>77</v>
      </c>
      <c r="B45" s="10">
        <v>120</v>
      </c>
      <c r="C45" s="11" t="s">
        <v>69</v>
      </c>
      <c r="D45" s="10"/>
      <c r="E45" s="12"/>
    </row>
    <row r="46" spans="1:5">
      <c r="A46" s="11" t="s">
        <v>78</v>
      </c>
      <c r="B46" s="10">
        <v>200</v>
      </c>
      <c r="C46" s="11" t="s">
        <v>69</v>
      </c>
      <c r="D46" s="10"/>
      <c r="E46" s="12"/>
    </row>
    <row r="47" spans="1:5">
      <c r="A47" s="11" t="s">
        <v>79</v>
      </c>
      <c r="B47" s="10">
        <v>100</v>
      </c>
      <c r="C47" s="11" t="s">
        <v>69</v>
      </c>
      <c r="D47" s="10"/>
      <c r="E47" s="12"/>
    </row>
    <row r="48" spans="1:5">
      <c r="A48" s="11" t="s">
        <v>80</v>
      </c>
      <c r="B48" s="10">
        <v>1660</v>
      </c>
      <c r="C48" s="11" t="s">
        <v>69</v>
      </c>
      <c r="D48" s="10"/>
      <c r="E48" s="12"/>
    </row>
    <row r="49" spans="1:5">
      <c r="A49" s="11" t="s">
        <v>81</v>
      </c>
      <c r="B49" s="10">
        <v>20</v>
      </c>
      <c r="C49" s="11" t="s">
        <v>69</v>
      </c>
      <c r="D49" s="10"/>
      <c r="E49" s="12"/>
    </row>
    <row r="50" spans="1:5">
      <c r="A50" s="11" t="s">
        <v>82</v>
      </c>
      <c r="B50" s="10">
        <v>60</v>
      </c>
      <c r="C50" s="11" t="s">
        <v>69</v>
      </c>
      <c r="D50" s="10"/>
      <c r="E50" s="12"/>
    </row>
    <row r="51" spans="1:5">
      <c r="A51" s="11" t="s">
        <v>83</v>
      </c>
      <c r="B51" s="10">
        <v>54</v>
      </c>
      <c r="C51" s="11"/>
      <c r="D51" s="10"/>
      <c r="E51" s="12"/>
    </row>
    <row r="52" spans="1:5">
      <c r="A52" s="11" t="s">
        <v>84</v>
      </c>
      <c r="B52" s="10">
        <f>SUM(B53:B53)</f>
        <v>3500</v>
      </c>
      <c r="C52" s="11"/>
      <c r="D52" s="10"/>
      <c r="E52" s="12"/>
    </row>
    <row r="53" spans="1:5">
      <c r="A53" s="11" t="s">
        <v>85</v>
      </c>
      <c r="B53" s="10">
        <v>3500</v>
      </c>
      <c r="C53" s="11" t="s">
        <v>69</v>
      </c>
      <c r="D53" s="10"/>
      <c r="E53" s="12"/>
    </row>
    <row r="54" spans="1:5">
      <c r="A54" s="11" t="s">
        <v>86</v>
      </c>
      <c r="B54" s="10">
        <v>4893</v>
      </c>
      <c r="C54" s="11" t="s">
        <v>69</v>
      </c>
      <c r="D54" s="10"/>
      <c r="E54" s="12"/>
    </row>
    <row r="55" spans="1:5">
      <c r="A55" s="11" t="s">
        <v>87</v>
      </c>
      <c r="B55" s="10">
        <v>4893</v>
      </c>
      <c r="C55" s="11" t="s">
        <v>69</v>
      </c>
      <c r="D55" s="10"/>
      <c r="E55" s="12"/>
    </row>
    <row r="56" spans="1:5">
      <c r="A56" s="11" t="s">
        <v>88</v>
      </c>
      <c r="B56" s="10"/>
      <c r="C56" s="11"/>
      <c r="D56" s="10"/>
      <c r="E56" s="12"/>
    </row>
    <row r="57" spans="1:5">
      <c r="A57" s="11" t="s">
        <v>89</v>
      </c>
      <c r="B57" s="10">
        <v>15500</v>
      </c>
      <c r="C57" s="11"/>
      <c r="D57" s="10"/>
      <c r="E57" s="12"/>
    </row>
    <row r="58" spans="1:5">
      <c r="A58" s="11" t="s">
        <v>90</v>
      </c>
      <c r="B58" s="10">
        <v>15500</v>
      </c>
      <c r="C58" s="11"/>
      <c r="D58" s="10"/>
      <c r="E58" s="12"/>
    </row>
    <row r="59" spans="1:5">
      <c r="A59" s="13"/>
      <c r="B59" s="14"/>
      <c r="C59" s="13"/>
      <c r="D59" s="10"/>
      <c r="E59" s="12"/>
    </row>
    <row r="60" spans="1:5">
      <c r="A60" s="13"/>
      <c r="B60" s="9"/>
      <c r="C60" s="13"/>
      <c r="D60" s="10"/>
      <c r="E60" s="12"/>
    </row>
    <row r="61" s="2" customFormat="1" ht="34" customHeight="1" spans="1:5">
      <c r="A61" s="15" t="s">
        <v>91</v>
      </c>
      <c r="B61" s="16">
        <f>SUM(B5,B6)</f>
        <v>138388</v>
      </c>
      <c r="C61" s="15" t="s">
        <v>92</v>
      </c>
      <c r="D61" s="16">
        <f>SUM(D5,D6)</f>
        <v>138388</v>
      </c>
      <c r="E61" s="17"/>
    </row>
  </sheetData>
  <mergeCells count="5">
    <mergeCell ref="A1:E1"/>
    <mergeCell ref="D2:E2"/>
    <mergeCell ref="A3:B3"/>
    <mergeCell ref="C3:D3"/>
    <mergeCell ref="E3:E4"/>
  </mergeCells>
  <printOptions horizontalCentered="1"/>
  <pageMargins left="0.46875" right="0.46875" top="0.588888888888889" bottom="0.46875" header="0.309027777777778" footer="0.309027777777778"/>
  <pageSetup paperSize="9" scale="8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2021年双清区一般公共预算收支平衡表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WPS_1538183994</cp:lastModifiedBy>
  <dcterms:created xsi:type="dcterms:W3CDTF">2018-05-14T02:28:00Z</dcterms:created>
  <dcterms:modified xsi:type="dcterms:W3CDTF">2021-01-25T02:00:01Z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