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05"/>
  </bookViews>
  <sheets>
    <sheet name="2020年转移性补助"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Print_Titles" localSheetId="0">'2020年转移性补助'!$3:4</definedName>
    <definedName name="\q">[1]国家!#REF!</definedName>
    <definedName name="\z">[2]中央!#REF!</definedName>
    <definedName name="_124sq">#REF!</definedName>
    <definedName name="_212双清">#REF!</definedName>
    <definedName name="_226sq">#REF!</definedName>
    <definedName name="_5双清">#REF!</definedName>
    <definedName name="_6_其他">#REF!</definedName>
    <definedName name="_xlnm._FilterDatabase" hidden="1">#REF!</definedName>
    <definedName name="_Order1" hidden="1">255</definedName>
    <definedName name="_Order2" hidden="1">255</definedName>
    <definedName name="a">#REF!</definedName>
    <definedName name="aa">#REF!</definedName>
    <definedName name="aaa">[6]中央!#REF!</definedName>
    <definedName name="aaaagfdsafsd">#N/A</definedName>
    <definedName name="ABC">#REF!</definedName>
    <definedName name="ABD">#REF!</definedName>
    <definedName name="AccessDatabase" hidden="1">"D:\文_件\省长专项\2000省长专项审批.mdb"</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b">#N/A</definedName>
    <definedName name="county">#REF!</definedName>
    <definedName name="d">#N/A</definedName>
    <definedName name="da">#N/A</definedName>
    <definedName name="dadaf">#N/A</definedName>
    <definedName name="dads">#N/A</definedName>
    <definedName name="daggaga">#N/A</definedName>
    <definedName name="dasdfasd">#N/A</definedName>
    <definedName name="data">#REF!</definedName>
    <definedName name="Database" hidden="1">[7]PKx!$A$1:$AP$622</definedName>
    <definedName name="database2">#REF!</definedName>
    <definedName name="database3">#REF!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dydhg">#N/A</definedName>
    <definedName name="dfadfsfds">#N/A</definedName>
    <definedName name="dfadsaf">#N/A</definedName>
    <definedName name="dfadsas">#N/A</definedName>
    <definedName name="dfasfw">#N/A</definedName>
    <definedName name="dfasggasf">#N/A</definedName>
    <definedName name="dfaxc">#N/A</definedName>
    <definedName name="dfgh">#N/A</definedName>
    <definedName name="dfghdhj">#N/A</definedName>
    <definedName name="dfgsdf">#N/A</definedName>
    <definedName name="dfh">#N/A</definedName>
    <definedName name="dfhgkj">#N/A</definedName>
    <definedName name="dfj">#N/A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#N/A</definedName>
    <definedName name="dghadfha">#N/A</definedName>
    <definedName name="dghadhf">#N/A</definedName>
    <definedName name="dgkgfkdsafka">#N/A</definedName>
    <definedName name="dh">#N/A</definedName>
    <definedName name="dj">#N/A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d">#REF!</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gh">#N/A</definedName>
    <definedName name="dsfgs">#N/A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gh">#N/A</definedName>
    <definedName name="dsjgakdsf">#N/A</definedName>
    <definedName name="dssasaww">#N/A</definedName>
    <definedName name="e">#N/A</definedName>
    <definedName name="f">#N/A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g">#N/A</definedName>
    <definedName name="fgdh">#N/A</definedName>
    <definedName name="fgj">#N/A</definedName>
    <definedName name="fgjd">#N/A</definedName>
    <definedName name="fgjk">#N/A</definedName>
    <definedName name="fhdjk">#N/A</definedName>
    <definedName name="fjafjs">#N/A</definedName>
    <definedName name="fjajsfdja">#N/A</definedName>
    <definedName name="fjdajsdjfa">#N/A</definedName>
    <definedName name="fjjafsjaj">#N/A</definedName>
    <definedName name="fjk">#N/A</definedName>
    <definedName name="fsa">#N/A</definedName>
    <definedName name="fsafffdsfdsa">#N/A</definedName>
    <definedName name="fsafsdfdsa">#N/A</definedName>
    <definedName name="gadsfawe">#N/A</definedName>
    <definedName name="gafsafas">#N/A</definedName>
    <definedName name="gagssd">#N/A</definedName>
    <definedName name="gasdgfasgas">#N/A</definedName>
    <definedName name="gfagajfas">#N/A</definedName>
    <definedName name="gfh">#N/A</definedName>
    <definedName name="ggasfdasf">#N/A</definedName>
    <definedName name="gggg">#N/A</definedName>
    <definedName name="ggggggggg">#N/A</definedName>
    <definedName name="gh">#N/A</definedName>
    <definedName name="ghjk">#N/A</definedName>
    <definedName name="ghk">#N/A</definedName>
    <definedName name="gj">#N/A</definedName>
    <definedName name="gjhk">#N/A</definedName>
    <definedName name="gjk">#N/A</definedName>
    <definedName name="gjklh">#N/A</definedName>
    <definedName name="gxxe2003">[8]P1012001!$A$6:$E$117</definedName>
    <definedName name="gxxe20032">[9]P1012001!$A$6:$E$117</definedName>
    <definedName name="h">#N/A</definedName>
    <definedName name="hdfgh">#N/A</definedName>
    <definedName name="hg">#N/A</definedName>
    <definedName name="hgfh">#N/A</definedName>
    <definedName name="hgj">#N/A</definedName>
    <definedName name="hhfk">#N/A</definedName>
    <definedName name="hhhh">#REF!</definedName>
    <definedName name="hj">#N/A</definedName>
    <definedName name="hjhgj">#N/A</definedName>
    <definedName name="hjk">#N/A</definedName>
    <definedName name="hjkjhl">#N/A</definedName>
    <definedName name="hjkl">#N/A</definedName>
    <definedName name="hkjfgkjhkhj">#N/A</definedName>
    <definedName name="HTML_CodePage" hidden="1">936</definedName>
    <definedName name="HTML_Description" hidden="1">""</definedName>
    <definedName name="HTML_Email" hidden="1">""</definedName>
    <definedName name="HTML_Header" hidden="1">""</definedName>
    <definedName name="HTML_LastUpdate" hidden="1">"98-6-15"</definedName>
    <definedName name="HTML_LineAfter" hidden="1">FALSE</definedName>
    <definedName name="HTML_LineBefore" hidden="1">FALSE</definedName>
    <definedName name="HTML_Name" hidden="1">"统计研究室"</definedName>
    <definedName name="HTML_OBDlg2" hidden="1">TRUE</definedName>
    <definedName name="HTML_OBDlg4" hidden="1">TRUE</definedName>
    <definedName name="HTML_OS" hidden="1">0</definedName>
    <definedName name="HTML_PathFile" hidden="1">"C:\My Documents\gyjj199805.htm"</definedName>
    <definedName name="HTML_Title" hidden="1">""</definedName>
    <definedName name="i">#N/A</definedName>
    <definedName name="j">#N/A</definedName>
    <definedName name="jdfajsfdj">#N/A</definedName>
    <definedName name="jdjfadsjf">#N/A</definedName>
    <definedName name="jgh">#N/A</definedName>
    <definedName name="jhgj">#N/A</definedName>
    <definedName name="jhkf">#N/A</definedName>
    <definedName name="jhkljl">#N/A</definedName>
    <definedName name="jjgajsdfjasd">#N/A</definedName>
    <definedName name="jjjjj">#N/A</definedName>
    <definedName name="jk">#N/A</definedName>
    <definedName name="jl">#N/A</definedName>
    <definedName name="jmjkhjkl">#N/A</definedName>
    <definedName name="k">#N/A</definedName>
    <definedName name="kdfkasj">#N/A</definedName>
    <definedName name="kg">#N/A</definedName>
    <definedName name="kgak">#N/A</definedName>
    <definedName name="kjhljk">#N/A</definedName>
    <definedName name="kjhluyi">#N/A</definedName>
    <definedName name="kjlhj">#N/A</definedName>
    <definedName name="kkkk">#REF!</definedName>
    <definedName name="l">#N/A</definedName>
    <definedName name="lkghjk">#N/A</definedName>
    <definedName name="lkjhh">#N/A</definedName>
    <definedName name="luil">#N/A</definedName>
    <definedName name="Print_Area_MI">[1]国家!#REF!</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g">#N/A</definedName>
    <definedName name="sdfgs">#N/A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df">#N/A</definedName>
    <definedName name="sdgfw">#N/A</definedName>
    <definedName name="sdsaaa">#N/A</definedName>
    <definedName name="sdsfccxxx">#N/A</definedName>
    <definedName name="sfdg">#N/A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gdfg">#N/A</definedName>
    <definedName name="sgdh">#N/A</definedName>
    <definedName name="Sheet1">#REF!</definedName>
    <definedName name="sheet33">#REF!</definedName>
    <definedName name="shgd">#N/A</definedName>
    <definedName name="ssfafag">#N/A</definedName>
    <definedName name="try">#N/A</definedName>
    <definedName name="uyi">#N/A</definedName>
    <definedName name="财政供养">#REF!</definedName>
    <definedName name="常常">#REF!</definedName>
    <definedName name="处室">#REF!</definedName>
    <definedName name="大多数">[10]!$A$15</definedName>
    <definedName name="还有">#REF!</definedName>
    <definedName name="汇率">#REF!</definedName>
    <definedName name="基金处室">#REF!</definedName>
    <definedName name="基金金额">#REF!</definedName>
    <definedName name="基金科目">#REF!</definedName>
    <definedName name="基金类型">#REF!</definedName>
    <definedName name="金额">#REF!</definedName>
    <definedName name="전">#REF!</definedName>
    <definedName name="주택사업본부">#REF!</definedName>
    <definedName name="科目">[11]调用表!$B$3:$B$125</definedName>
    <definedName name="철구사업본부">#REF!</definedName>
    <definedName name="类型">#REF!</definedName>
    <definedName name="全额差额比例">'[12]C01-1'!#REF!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双甭0202">#REF!</definedName>
    <definedName name="双清">#REF!</definedName>
    <definedName name="双清1231">#REF!</definedName>
    <definedName name="四季度">'[13]C01-1'!#REF!</definedName>
    <definedName name="位次d">[14]四月份月报!#REF!</definedName>
    <definedName name="五、农业生产资料价格总指数〈_〉">[15]五、国内贸易!$A$31</definedName>
    <definedName name="乡镇办">#REF!</definedName>
    <definedName name="性别">[16]基础编码!$H$2:$H$3</definedName>
    <definedName name="学历">[16]基础编码!$S$2:$S$9</definedName>
    <definedName name="支出">[17]P1012001!$A$6:$E$117</definedName>
    <definedName name="地区名称">[18]封面!$B$2:$B$6</definedName>
    <definedName name="HTML_Control" localSheetId="0" hidden="1">{"'Sheet1'!$B$1:$F$24","'七、地方财政'!$A$1:$E$32","'七、地方财政'!$G$78","'Sheet1'!$J$1:$O$24"}</definedName>
    <definedName name="_xlnm.Print_Area" localSheetId="0">'2020年转移性补助'!$A$1:$H$80</definedName>
  </definedNames>
  <calcPr calcId="144525" fullCalcOnLoad="1"/>
</workbook>
</file>

<file path=xl/sharedStrings.xml><?xml version="1.0" encoding="utf-8"?>
<sst xmlns="http://schemas.openxmlformats.org/spreadsheetml/2006/main" count="241">
  <si>
    <t>2020年转移支付民生资金公开明细表</t>
  </si>
  <si>
    <t>单位：万元</t>
  </si>
  <si>
    <t>文号</t>
  </si>
  <si>
    <t>摘要</t>
  </si>
  <si>
    <t>收入科目</t>
  </si>
  <si>
    <t>金额</t>
  </si>
  <si>
    <t>拨付与使用情况</t>
  </si>
  <si>
    <t>备注</t>
  </si>
  <si>
    <t>拨款时间</t>
  </si>
  <si>
    <t>单位</t>
  </si>
  <si>
    <t>湘财预[2019]237号
湘财社[2020]20号</t>
  </si>
  <si>
    <t>2020年城乡居民基本养老保险中央财政补助资金</t>
  </si>
  <si>
    <t>1100248社会保障和就业共同财政事权转移支付收入</t>
  </si>
  <si>
    <t>2020.2.24</t>
  </si>
  <si>
    <t>新农保专户1号</t>
  </si>
  <si>
    <t>湘财预[2019]238号</t>
  </si>
  <si>
    <t>2020年城乡居民基本养老保险缴费以及基础养老金省级补助资金</t>
  </si>
  <si>
    <t>邵财预[2020]28号
邵财预[2020]83号
湘财预[2019]292号
湘财预[2020]63号
双财预[2020]13号
邵财预[2020]102号
湘财预[2020]121号
湘财预[2020]314号</t>
  </si>
  <si>
    <t>2020年城义务教育经费保障机制改革资金(1554万:其中,中央1126万,省428万)湘63号137万(直达资金);湘121号63号;（2019年1984万）</t>
  </si>
  <si>
    <t>1100245教育共同财政事权转移支付收入</t>
  </si>
  <si>
    <t>2020.1.13</t>
  </si>
  <si>
    <t>教育局</t>
  </si>
  <si>
    <t>邵财预[2020]36号
湘财预[2019]295号</t>
  </si>
  <si>
    <t>2020年中央和省级财政森林生态效益补偿补助资金</t>
  </si>
  <si>
    <t>1100252农林水共同财政事权转移支付收入</t>
  </si>
  <si>
    <t>2020.3.27</t>
  </si>
  <si>
    <t>农业农村局</t>
  </si>
  <si>
    <t>邵财预[2020]35号
湘财预[2019]298号</t>
  </si>
  <si>
    <t>2020年中央财政林业生态保护恢复和林业改革发展资金</t>
  </si>
  <si>
    <t>邵财预[2020]23号
湘财预[2019]300号</t>
  </si>
  <si>
    <t>2020年义务教育薄弱环节改善与能力提升补助资金</t>
  </si>
  <si>
    <t>2020.3.16</t>
  </si>
  <si>
    <t>湘财预[2019]303号</t>
  </si>
  <si>
    <t>2020年学生资助中央和省级补助资金</t>
  </si>
  <si>
    <t>2020.10.19</t>
  </si>
  <si>
    <t>邵财预[2020]40号
湘财预[2019]306号</t>
  </si>
  <si>
    <t>2020年中央动物防疫补助资金</t>
  </si>
  <si>
    <t>2020.4.28</t>
  </si>
  <si>
    <t>畜牧事务中心</t>
  </si>
  <si>
    <t>湘财预[2019]310号
湘财社[2020]20号</t>
  </si>
  <si>
    <t>邵财预[2020]61号
湘财预[2019]312号</t>
  </si>
  <si>
    <t>2020年城乡居民基本医疗保险中央和省级财政补助资金</t>
  </si>
  <si>
    <t>1100249卫生健康共同财政事权转移支付收入</t>
  </si>
  <si>
    <t>区级财政专户4241万,省级专户1242</t>
  </si>
  <si>
    <t>邵财预[2020]25号
湘财预[2019]328号</t>
  </si>
  <si>
    <t>2020年“三区”教师专项计划选派工作中央和省级补助资金</t>
  </si>
  <si>
    <t>1100299其他一般性转移支付收入</t>
  </si>
  <si>
    <t>2020.3.12</t>
  </si>
  <si>
    <t>邵财预[2020]26号
湘财预[2019]333号</t>
  </si>
  <si>
    <t>2020年学前教育生均公用经费中央和省级补助资金</t>
  </si>
  <si>
    <t>邵财预[2020]14号
湘财预[2019]335号</t>
  </si>
  <si>
    <t>2020年公办普通高中生均公用经费省级补助资金</t>
  </si>
  <si>
    <t>邵财预[2020]11号
湘财预[2019]337号</t>
  </si>
  <si>
    <t>2020年家庭经济困难幼儿中央和省级补助资金</t>
  </si>
  <si>
    <t>邵财预[2020]29号
湘财预[2019]338号</t>
  </si>
  <si>
    <t>2020年乡村中小学教师人才津贴补助资金</t>
  </si>
  <si>
    <t>邵财预[2020]30号
湘财预[2019]341号</t>
  </si>
  <si>
    <t>2020年消除义务教育大班额奖补资金</t>
  </si>
  <si>
    <t>邵财预[2020]16号
湘财预[2019]343号</t>
  </si>
  <si>
    <t>2020年城乡义务教育经费保障机制改革综合奖补资金</t>
  </si>
  <si>
    <t>邵财预[2020]2号
湘财预[2019]349号</t>
  </si>
  <si>
    <t>2020年中央补助地方美术馆公共图书馆文化站免费开放</t>
  </si>
  <si>
    <t>2020.10.27</t>
  </si>
  <si>
    <t>文体局</t>
  </si>
  <si>
    <t>邵财预[2020]27号
湘财预[2019]356号</t>
  </si>
  <si>
    <t>2020年支持学前教育发展中央资金</t>
  </si>
  <si>
    <t>2016.3.16</t>
  </si>
  <si>
    <t>邵财预[2020]60号
湘财预[2019]359号
湘财社[2020]17号</t>
  </si>
  <si>
    <t>2020年医疗救助中央财政补助资金</t>
  </si>
  <si>
    <t>城乡医疗救助002号</t>
  </si>
  <si>
    <t>邵财预[2020]1号
湘财预[2019]352号</t>
  </si>
  <si>
    <t>2019年中央自然灾害救灾资金</t>
  </si>
  <si>
    <t>1100260灾害防治及应急管理共同财政事权转移支付收入</t>
  </si>
  <si>
    <t>2020.1.21</t>
  </si>
  <si>
    <t>应急局55</t>
  </si>
  <si>
    <t>邵财预[2020]1号
湘财预[2019]327号
双财预[2020]9号</t>
  </si>
  <si>
    <t>2020年第一批就业补助资金</t>
  </si>
  <si>
    <t>2020.2.5</t>
  </si>
  <si>
    <t>惠农补贴专户</t>
  </si>
  <si>
    <t>邵财预[2020]5号
湘财预[2019]268号</t>
  </si>
  <si>
    <t>2020年优抚对象抚恤及医疗保障中央补助经费</t>
  </si>
  <si>
    <t>2020.3.30</t>
  </si>
  <si>
    <t>退役局</t>
  </si>
  <si>
    <t>邵财预[2020]13号
湘财预[2020]11号</t>
  </si>
  <si>
    <t>2020年基本公共卫生服务中央和省级财政第二批补助资金</t>
  </si>
  <si>
    <t>2020.2.7</t>
  </si>
  <si>
    <t>卫健局</t>
  </si>
  <si>
    <t>邵财预[2020]17号
湘财预[2019]313号</t>
  </si>
  <si>
    <t>2020年基层医疗卫生机构实施基本药物制度中央财政补助资金</t>
  </si>
  <si>
    <t>2020.3.13</t>
  </si>
  <si>
    <t>邵财预[2020]18号
湘财预[2019]316号
湘财社[2020]16号</t>
  </si>
  <si>
    <t>2020年基本公共卫生服务中央和省级财政补助资金</t>
  </si>
  <si>
    <t>邵财预[2020]19号
湘财预[2019]314号</t>
  </si>
  <si>
    <t>2020年村卫生室实施基本药物制度中央财政补助资金</t>
  </si>
  <si>
    <t>邵财预[2020]20号
湘财预[2018]220号</t>
  </si>
  <si>
    <t>2019年公立医院改革中央补助资金</t>
  </si>
  <si>
    <t>2020.3.23</t>
  </si>
  <si>
    <t>邵财预[2020]22号
湘财预[2019]273号
双财预[2020]11号</t>
  </si>
  <si>
    <t>2020年民政一般性转移支付</t>
  </si>
  <si>
    <t>民政局130.16；</t>
  </si>
  <si>
    <t>邵财预[2020]32号
湘财预[2019]253号</t>
  </si>
  <si>
    <t>2020年残疾人事业补助资金</t>
  </si>
  <si>
    <t>2020.4.2</t>
  </si>
  <si>
    <t>残联</t>
  </si>
  <si>
    <t>邵财预[2020]33号
湘财预[2019]364号</t>
  </si>
  <si>
    <t>2020年中央和省级政法转移支付资金办案52万/装备22万</t>
  </si>
  <si>
    <t>1100207县级基本财力保障机制奖补</t>
  </si>
  <si>
    <t>2020.7.17;</t>
  </si>
  <si>
    <t>司法局</t>
  </si>
  <si>
    <t>邵财预[2020]39号
湘财预[2020]37号</t>
  </si>
  <si>
    <t>2020年第一批省级财政专项扶贫资金</t>
  </si>
  <si>
    <t>1100231贫困地区转移支付收入</t>
  </si>
  <si>
    <t>2020.4.15</t>
  </si>
  <si>
    <t>交通局56万农业农村局86</t>
  </si>
  <si>
    <t>邵财预[2020]41号
湘财预[2019]259号</t>
  </si>
  <si>
    <t>2019年退役安置补助经费</t>
  </si>
  <si>
    <t>2020.9.14</t>
  </si>
  <si>
    <t>邵财预[2020]42号
湘财预[2020]38号</t>
  </si>
  <si>
    <t>2020年中央农业生产救灾资金</t>
  </si>
  <si>
    <t>2020.7.13</t>
  </si>
  <si>
    <t>邵财预[2020]44号
湘财预[2019]321号</t>
  </si>
  <si>
    <t>2020年农业保险中央财政保费补贴第一批资金</t>
  </si>
  <si>
    <t>2020.12.15；12.23</t>
  </si>
  <si>
    <t>中华联合财险邵阳中心支公司20.4+172（8696户拨）</t>
  </si>
  <si>
    <t>邵财预[2020]45号
湘财预[2020]53号</t>
  </si>
  <si>
    <t>2020年第三批省级财政专项扶贫资金</t>
  </si>
  <si>
    <t>2020.5.26</t>
  </si>
  <si>
    <t>各单位</t>
  </si>
  <si>
    <t>邵财预[2020]48号
湘财预[2020]62号</t>
  </si>
  <si>
    <t>2020年中央财政专项扶贫资金</t>
  </si>
  <si>
    <t>邵财预[2020]50号
湘财预[2019]287号</t>
  </si>
  <si>
    <t>2020年粮食风险基金支出</t>
  </si>
  <si>
    <t>1100259粮油物资储备共同财政事权转移支付收入</t>
  </si>
  <si>
    <t>2020.5.25</t>
  </si>
  <si>
    <t>市局直拨粮食风险基金专户</t>
  </si>
  <si>
    <t>邵财预[2020]99号
湘财预[2020]11号</t>
  </si>
  <si>
    <t>2020.9.29</t>
  </si>
  <si>
    <t>邵财预[2020]76号
湘财预[2019]355号</t>
  </si>
  <si>
    <t>2020年中央财政疾病应急救助补助资金</t>
  </si>
  <si>
    <t>2020.7.31;9.17</t>
  </si>
  <si>
    <t>医保财政专户5.08;卫健局81.67万</t>
  </si>
  <si>
    <t>邵财预[2020]58号
湘财预[2020]72号</t>
  </si>
  <si>
    <t>2020年中央和省级财政专项扶贫资金</t>
  </si>
  <si>
    <t>2020.7.20</t>
  </si>
  <si>
    <t>农业农村局80</t>
  </si>
  <si>
    <t>邵财预[2020]53号
湘财预[2019]302号</t>
  </si>
  <si>
    <t>2020年车辆购置税收入补助地方资金</t>
  </si>
  <si>
    <t>1100253交通运输共同财政事权转移支付收入</t>
  </si>
  <si>
    <t>2020.11.23</t>
  </si>
  <si>
    <t>交通局区乡公路指挥部</t>
  </si>
  <si>
    <t>邵财预[2020]54号
湘财预[2019]305号
邵财预[2020]109号
湘财预[2020]152号</t>
  </si>
  <si>
    <t>2020年中央财政城镇保障性安居工程专项资金用于城镇老旧小区改造资金1324-152=1172万</t>
  </si>
  <si>
    <t>1100258住房保障共同财政事权转移支付收入</t>
  </si>
  <si>
    <t>2020.8.26;12.2；</t>
  </si>
  <si>
    <t>住建局800+372；</t>
  </si>
  <si>
    <t>湘财预[2020]92号
双财预[2020]12号</t>
  </si>
  <si>
    <t>新农保专户</t>
  </si>
  <si>
    <t>邵财预[2020]74号
湘财预[2020]107号
双财预[2020]15号</t>
  </si>
  <si>
    <t>2020年城乡居民医保中央财政第二批补助资金</t>
  </si>
  <si>
    <t>2020.7.9</t>
  </si>
  <si>
    <t>直接调拨医保财政专户</t>
  </si>
  <si>
    <t>邵财预[2020]81号
湘财预[2020]45号
双财预[2020]19号</t>
  </si>
  <si>
    <t>2020年度退役安置补助经费预算(第一批)</t>
  </si>
  <si>
    <t>邵财预[2020]72号
湘财预[2020]80号
双财预[2020]17号</t>
  </si>
  <si>
    <t>2020年困难群众救助补助资金</t>
  </si>
  <si>
    <t>2020.7.31;9.18;</t>
  </si>
  <si>
    <t>医保财政专户1426+255</t>
  </si>
  <si>
    <t>邵财预[2020]73号
湘财预[2020]105号
双财预[2020]16号</t>
  </si>
  <si>
    <t>2020年中央财政困难群众救助补助资金(第二批)</t>
  </si>
  <si>
    <t>2020.7.31</t>
  </si>
  <si>
    <t>医保财政专户</t>
  </si>
  <si>
    <t>邵财预[2020]89号
湘财预[2020]119号</t>
  </si>
  <si>
    <t>2020.12.15</t>
  </si>
  <si>
    <t>邵财预[2020]80号
湘财预[2020]123号
双财预[2020]18号</t>
  </si>
  <si>
    <t>2020年新型冠状病毒感染肺炎疫情防控中央财政补助资金</t>
  </si>
  <si>
    <t>2020.9.9</t>
  </si>
  <si>
    <t>邵财预[2020]115号
湘财预[2020]155号</t>
  </si>
  <si>
    <t>2020年省级财政专项扶贫资金</t>
  </si>
  <si>
    <t>2020.11.6</t>
  </si>
  <si>
    <t>农业农村局13</t>
  </si>
  <si>
    <t>邵财预[2020]126号
湘财预[2020]157号</t>
  </si>
  <si>
    <t>2020年中央补助医疗服务与保障能力提升项目经费</t>
  </si>
  <si>
    <t>湘财预[2020]159号</t>
  </si>
  <si>
    <t>2020年义务教育薄弱环节改善与能力提升中央专项资金</t>
  </si>
  <si>
    <t>2020.11.4</t>
  </si>
  <si>
    <t>邵财预[2020]95号
湘财预[2020]160号</t>
  </si>
  <si>
    <t>2020年中央支持地方公共文化报务体系建设补助资金</t>
  </si>
  <si>
    <t>1100247文化旅游体育与传媒共同财权事权转移支付收入</t>
  </si>
  <si>
    <t>邵财预[2020]100号
湘财预[2020]161号</t>
  </si>
  <si>
    <t>邵财预[2020]93号
湘财预[2020]165号
双财预[2020]21号</t>
  </si>
  <si>
    <t>2020年公共卫生体系建设和重大疫情防控救治体系建设补助资金</t>
  </si>
  <si>
    <t>邵财预[2020]121号
湘财预[2020]176号</t>
  </si>
  <si>
    <t>2020年省级补助行政村卫生室运行经费</t>
  </si>
  <si>
    <t>2020.10.29</t>
  </si>
  <si>
    <t>邵财预[2020]92号
双财预[2020]22号</t>
  </si>
  <si>
    <t>2020年抗疫特别国债困难群众救助补助资金</t>
  </si>
  <si>
    <t>1100403抗疫特别国债转移支付收入</t>
  </si>
  <si>
    <t>2020.9.5</t>
  </si>
  <si>
    <t>民政局155</t>
  </si>
  <si>
    <t>邵财预[2020]150号
湘财预[2020]205号</t>
  </si>
  <si>
    <t>2020年基本药物制度中央和省级财政补助资金</t>
  </si>
  <si>
    <t>邵财预[2020]135号
湘财预[2020]221号</t>
  </si>
  <si>
    <t>2020年农业产业化龙头企业培育项目资金</t>
  </si>
  <si>
    <t>2020.12.22</t>
  </si>
  <si>
    <t>湘财预[2020]89号</t>
  </si>
  <si>
    <t>2020年度村党组织书记村民委员会主任参加基本养老保险省级财政补助</t>
  </si>
  <si>
    <t>2020.10.23</t>
  </si>
  <si>
    <t>邵财预[2020]174号
湘财预[2020]187号</t>
  </si>
  <si>
    <t>2020年中央农业适度规模经营补助资金</t>
  </si>
  <si>
    <t>2020.8.21</t>
  </si>
  <si>
    <t>直拨农发行粮食风险基金专户</t>
  </si>
  <si>
    <t>邵财预[2020]189号
湘财预[2020]239号</t>
  </si>
  <si>
    <t>2020年城乡居民医保省级财政补助结算资金</t>
  </si>
  <si>
    <t>2020.10.9</t>
  </si>
  <si>
    <t>直拨医保专户</t>
  </si>
  <si>
    <t>邵财预[2020]122号
湘财预[2020]242号</t>
  </si>
  <si>
    <t>2020年省补助基层医疗服务能力提升项目经费</t>
  </si>
  <si>
    <t>邵财预[2020]147号
湘财预[2020]259号</t>
  </si>
  <si>
    <t>2020.12.17</t>
  </si>
  <si>
    <t>邵财预[2020]85号
湘财预[2019]302号</t>
  </si>
  <si>
    <t>邵财预[2020]138号
湘财预[2020]276号
财资环[2020]62号</t>
  </si>
  <si>
    <t>2020年中央自然灾害救灾资金预算</t>
  </si>
  <si>
    <t>2020.12.10</t>
  </si>
  <si>
    <t>应急局</t>
  </si>
  <si>
    <t>邵财预[2020]151号
湘财预[2019]318号</t>
  </si>
  <si>
    <t>2020年计划生育服务中央和省级补助资金</t>
  </si>
  <si>
    <t>2020.12.18</t>
  </si>
  <si>
    <t>邵财预[2020]152号
湘财预[2020]184号</t>
  </si>
  <si>
    <t>2020年计划生育扶助保障中央和省级第二批财政补助资金</t>
  </si>
  <si>
    <t>邵财预[2020]155号
湘财预[2020]250号</t>
  </si>
  <si>
    <t>社会保障救助专户</t>
  </si>
  <si>
    <t>邵财预[2020]156号
湘财预[2020]266号</t>
  </si>
  <si>
    <t>2020年中央补助医疗服务能力提升项目经费</t>
  </si>
  <si>
    <t>邵财预[2020]157号
湘财预[2020]88号</t>
  </si>
  <si>
    <t>2020年第二批农业保险保费补贴资金</t>
  </si>
  <si>
    <t>2020.12.28</t>
  </si>
  <si>
    <t>中华联合财险邵阳中心支公司</t>
  </si>
  <si>
    <t>湘财预[2020]298号</t>
  </si>
  <si>
    <t>2020年城乡居民基本养老保险基础养老金提标省财政补助</t>
  </si>
  <si>
    <t>2020.12.30</t>
  </si>
  <si>
    <t>合计</t>
  </si>
</sst>
</file>

<file path=xl/styles.xml><?xml version="1.0" encoding="utf-8"?>
<styleSheet xmlns="http://schemas.openxmlformats.org/spreadsheetml/2006/main">
  <numFmts count="5">
    <numFmt numFmtId="176" formatCode="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2"/>
      <name val="宋体"/>
      <charset val="134"/>
    </font>
    <font>
      <sz val="18"/>
      <name val="黑体"/>
      <family val="3"/>
      <charset val="134"/>
    </font>
    <font>
      <sz val="12"/>
      <color indexed="8"/>
      <name val="宋体"/>
      <charset val="134"/>
    </font>
    <font>
      <b/>
      <sz val="12"/>
      <name val="宋体"/>
      <charset val="134"/>
    </font>
    <font>
      <sz val="12"/>
      <name val="黑体"/>
      <family val="3"/>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20" borderId="0" applyNumberFormat="0" applyBorder="0" applyAlignment="0" applyProtection="0">
      <alignment vertical="center"/>
    </xf>
    <xf numFmtId="0" fontId="20" fillId="26" borderId="9"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14" borderId="0" applyNumberFormat="0" applyBorder="0" applyAlignment="0" applyProtection="0">
      <alignment vertical="center"/>
    </xf>
    <xf numFmtId="0" fontId="12" fillId="10" borderId="0" applyNumberFormat="0" applyBorder="0" applyAlignment="0" applyProtection="0">
      <alignment vertical="center"/>
    </xf>
    <xf numFmtId="43" fontId="8" fillId="0" borderId="0" applyFont="0" applyFill="0" applyBorder="0" applyAlignment="0" applyProtection="0">
      <alignment vertical="center"/>
    </xf>
    <xf numFmtId="0" fontId="5" fillId="1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8" fillId="25" borderId="10" applyNumberFormat="0" applyFont="0" applyAlignment="0" applyProtection="0">
      <alignment vertical="center"/>
    </xf>
    <xf numFmtId="0" fontId="5" fillId="24"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8" applyNumberFormat="0" applyFill="0" applyAlignment="0" applyProtection="0">
      <alignment vertical="center"/>
    </xf>
    <xf numFmtId="0" fontId="22" fillId="0" borderId="8" applyNumberFormat="0" applyFill="0" applyAlignment="0" applyProtection="0">
      <alignment vertical="center"/>
    </xf>
    <xf numFmtId="0" fontId="5" fillId="16" borderId="0" applyNumberFormat="0" applyBorder="0" applyAlignment="0" applyProtection="0">
      <alignment vertical="center"/>
    </xf>
    <xf numFmtId="0" fontId="10" fillId="0" borderId="12" applyNumberFormat="0" applyFill="0" applyAlignment="0" applyProtection="0">
      <alignment vertical="center"/>
    </xf>
    <xf numFmtId="0" fontId="5" fillId="23" borderId="0" applyNumberFormat="0" applyBorder="0" applyAlignment="0" applyProtection="0">
      <alignment vertical="center"/>
    </xf>
    <xf numFmtId="0" fontId="6" fillId="6" borderId="5" applyNumberFormat="0" applyAlignment="0" applyProtection="0">
      <alignment vertical="center"/>
    </xf>
    <xf numFmtId="0" fontId="17" fillId="6" borderId="9" applyNumberFormat="0" applyAlignment="0" applyProtection="0">
      <alignment vertical="center"/>
    </xf>
    <xf numFmtId="0" fontId="13" fillId="13" borderId="6" applyNumberFormat="0" applyAlignment="0" applyProtection="0">
      <alignment vertical="center"/>
    </xf>
    <xf numFmtId="0" fontId="9" fillId="33" borderId="0" applyNumberFormat="0" applyBorder="0" applyAlignment="0" applyProtection="0">
      <alignment vertical="center"/>
    </xf>
    <xf numFmtId="0" fontId="5" fillId="29" borderId="0" applyNumberFormat="0" applyBorder="0" applyAlignment="0" applyProtection="0">
      <alignment vertical="center"/>
    </xf>
    <xf numFmtId="0" fontId="15" fillId="0" borderId="7" applyNumberFormat="0" applyFill="0" applyAlignment="0" applyProtection="0">
      <alignment vertical="center"/>
    </xf>
    <xf numFmtId="0" fontId="21" fillId="0" borderId="11" applyNumberFormat="0" applyFill="0" applyAlignment="0" applyProtection="0">
      <alignment vertical="center"/>
    </xf>
    <xf numFmtId="0" fontId="23" fillId="32" borderId="0" applyNumberFormat="0" applyBorder="0" applyAlignment="0" applyProtection="0">
      <alignment vertical="center"/>
    </xf>
    <xf numFmtId="0" fontId="19" fillId="22" borderId="0" applyNumberFormat="0" applyBorder="0" applyAlignment="0" applyProtection="0">
      <alignment vertical="center"/>
    </xf>
    <xf numFmtId="0" fontId="9" fillId="19" borderId="0" applyNumberFormat="0" applyBorder="0" applyAlignment="0" applyProtection="0">
      <alignment vertical="center"/>
    </xf>
    <xf numFmtId="0" fontId="5" fillId="5" borderId="0" applyNumberFormat="0" applyBorder="0" applyAlignment="0" applyProtection="0">
      <alignment vertical="center"/>
    </xf>
    <xf numFmtId="0" fontId="9" fillId="18" borderId="0" applyNumberFormat="0" applyBorder="0" applyAlignment="0" applyProtection="0">
      <alignment vertical="center"/>
    </xf>
    <xf numFmtId="0" fontId="9" fillId="12" borderId="0" applyNumberFormat="0" applyBorder="0" applyAlignment="0" applyProtection="0">
      <alignment vertical="center"/>
    </xf>
    <xf numFmtId="0" fontId="9" fillId="31" borderId="0" applyNumberFormat="0" applyBorder="0" applyAlignment="0" applyProtection="0">
      <alignment vertical="center"/>
    </xf>
    <xf numFmtId="0" fontId="9" fillId="9" borderId="0" applyNumberFormat="0" applyBorder="0" applyAlignment="0" applyProtection="0">
      <alignment vertical="center"/>
    </xf>
    <xf numFmtId="0" fontId="5" fillId="4" borderId="0" applyNumberFormat="0" applyBorder="0" applyAlignment="0" applyProtection="0">
      <alignment vertical="center"/>
    </xf>
    <xf numFmtId="0" fontId="5" fillId="28" borderId="0" applyNumberFormat="0" applyBorder="0" applyAlignment="0" applyProtection="0">
      <alignment vertical="center"/>
    </xf>
    <xf numFmtId="0" fontId="9" fillId="30" borderId="0" applyNumberFormat="0" applyBorder="0" applyAlignment="0" applyProtection="0">
      <alignment vertical="center"/>
    </xf>
    <xf numFmtId="0" fontId="9" fillId="8" borderId="0" applyNumberFormat="0" applyBorder="0" applyAlignment="0" applyProtection="0">
      <alignment vertical="center"/>
    </xf>
    <xf numFmtId="0" fontId="5" fillId="3" borderId="0" applyNumberFormat="0" applyBorder="0" applyAlignment="0" applyProtection="0">
      <alignment vertical="center"/>
    </xf>
    <xf numFmtId="0" fontId="9" fillId="11" borderId="0" applyNumberFormat="0" applyBorder="0" applyAlignment="0" applyProtection="0">
      <alignment vertical="center"/>
    </xf>
    <xf numFmtId="0" fontId="5" fillId="15" borderId="0" applyNumberFormat="0" applyBorder="0" applyAlignment="0" applyProtection="0">
      <alignment vertical="center"/>
    </xf>
    <xf numFmtId="0" fontId="5" fillId="27" borderId="0" applyNumberFormat="0" applyBorder="0" applyAlignment="0" applyProtection="0">
      <alignment vertical="center"/>
    </xf>
    <xf numFmtId="0" fontId="9" fillId="7" borderId="0" applyNumberFormat="0" applyBorder="0" applyAlignment="0" applyProtection="0">
      <alignment vertical="center"/>
    </xf>
    <xf numFmtId="0" fontId="5" fillId="21" borderId="0" applyNumberFormat="0" applyBorder="0" applyAlignment="0" applyProtection="0">
      <alignment vertical="center"/>
    </xf>
  </cellStyleXfs>
  <cellXfs count="37">
    <xf numFmtId="0" fontId="0" fillId="0" borderId="0" xfId="0">
      <alignment vertical="center"/>
    </xf>
    <xf numFmtId="0" fontId="0" fillId="0" borderId="0" xfId="0" applyFont="1">
      <alignment vertical="center"/>
    </xf>
    <xf numFmtId="0" fontId="0" fillId="0" borderId="0" xfId="0" applyFont="1">
      <alignment vertical="center"/>
    </xf>
    <xf numFmtId="0" fontId="0" fillId="0" borderId="0" xfId="0" applyFont="1" applyAlignment="1">
      <alignment vertical="center"/>
    </xf>
    <xf numFmtId="0" fontId="0" fillId="0" borderId="0" xfId="0" applyFont="1" applyAlignment="1">
      <alignment horizontal="center" vertical="center" wrapText="1" shrinkToFit="1"/>
    </xf>
    <xf numFmtId="0" fontId="0" fillId="0" borderId="0" xfId="0" applyFont="1">
      <alignment vertical="center"/>
    </xf>
    <xf numFmtId="0" fontId="0" fillId="0" borderId="0" xfId="0" applyFont="1">
      <alignment vertical="center"/>
    </xf>
    <xf numFmtId="0" fontId="0" fillId="0" borderId="0" xfId="0" applyFont="1">
      <alignment vertical="center"/>
    </xf>
    <xf numFmtId="9" fontId="1" fillId="0" borderId="0" xfId="11" applyFont="1" applyAlignment="1">
      <alignment horizontal="center" vertical="center"/>
    </xf>
    <xf numFmtId="0" fontId="0" fillId="0" borderId="0" xfId="0" applyFont="1" applyBorder="1" applyAlignment="1">
      <alignment vertical="center"/>
    </xf>
    <xf numFmtId="0" fontId="0" fillId="0" borderId="0" xfId="0" applyFont="1" applyBorder="1" applyAlignment="1">
      <alignment vertical="center"/>
    </xf>
    <xf numFmtId="0" fontId="0" fillId="0" borderId="0" xfId="0" applyFont="1" applyAlignment="1">
      <alignment horizontal="righ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0" fillId="0" borderId="2" xfId="0" applyFont="1" applyBorder="1" applyAlignment="1">
      <alignment horizontal="center" vertical="center" wrapText="1" shrinkToFit="1"/>
    </xf>
    <xf numFmtId="0" fontId="0" fillId="0" borderId="3" xfId="0" applyFont="1" applyBorder="1" applyAlignment="1">
      <alignment horizontal="center" vertical="center"/>
    </xf>
    <xf numFmtId="0" fontId="0" fillId="0" borderId="4" xfId="0" applyFont="1" applyBorder="1" applyAlignment="1">
      <alignment horizontal="center" vertical="center" wrapText="1" shrinkToFit="1"/>
    </xf>
    <xf numFmtId="0" fontId="0" fillId="0" borderId="3" xfId="0" applyFont="1" applyBorder="1" applyAlignment="1">
      <alignment vertical="center" wrapText="1"/>
    </xf>
    <xf numFmtId="0" fontId="0" fillId="0" borderId="3" xfId="0" applyFont="1" applyBorder="1" applyAlignment="1">
      <alignment horizontal="left" vertical="center"/>
    </xf>
    <xf numFmtId="0" fontId="0" fillId="0" borderId="3" xfId="0" applyFont="1" applyBorder="1" applyAlignment="1">
      <alignment vertical="center"/>
    </xf>
    <xf numFmtId="0" fontId="0" fillId="0" borderId="3" xfId="0" applyFont="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Border="1" applyAlignment="1">
      <alignment horizontal="left" vertical="center" wrapText="1"/>
    </xf>
    <xf numFmtId="0" fontId="0" fillId="0" borderId="3" xfId="0" applyFont="1" applyFill="1" applyBorder="1" applyAlignment="1">
      <alignment vertical="center"/>
    </xf>
    <xf numFmtId="0" fontId="0" fillId="0" borderId="3" xfId="0" applyFont="1" applyBorder="1" applyAlignment="1">
      <alignment vertical="center"/>
    </xf>
    <xf numFmtId="0" fontId="0" fillId="0" borderId="3" xfId="0" applyFont="1" applyBorder="1" applyAlignment="1">
      <alignment horizontal="center" vertical="center"/>
    </xf>
    <xf numFmtId="0" fontId="0" fillId="0" borderId="3" xfId="0" applyFont="1" applyBorder="1" applyAlignment="1">
      <alignment horizontal="left" vertical="center"/>
    </xf>
    <xf numFmtId="0" fontId="2" fillId="2" borderId="3" xfId="0" applyFont="1" applyFill="1" applyBorder="1" applyAlignment="1">
      <alignment vertical="center"/>
    </xf>
    <xf numFmtId="0" fontId="0" fillId="0" borderId="0" xfId="0" applyFont="1">
      <alignment vertical="center"/>
    </xf>
    <xf numFmtId="0" fontId="3" fillId="0" borderId="4" xfId="0" applyFont="1" applyBorder="1" applyAlignment="1">
      <alignment horizontal="center" vertical="center" wrapText="1" shrinkToFit="1"/>
    </xf>
    <xf numFmtId="0" fontId="4" fillId="0" borderId="3" xfId="0" applyFont="1" applyBorder="1" applyAlignment="1">
      <alignment horizontal="center" vertical="center"/>
    </xf>
    <xf numFmtId="176" fontId="4" fillId="0" borderId="3" xfId="0" applyNumberFormat="1" applyFont="1" applyBorder="1" applyAlignment="1">
      <alignment horizontal="right" vertical="center" shrinkToFit="1"/>
    </xf>
    <xf numFmtId="176" fontId="4" fillId="0" borderId="3" xfId="0" applyNumberFormat="1" applyFont="1" applyBorder="1" applyAlignment="1">
      <alignment horizontal="right" vertical="center"/>
    </xf>
    <xf numFmtId="0" fontId="0" fillId="0" borderId="4" xfId="0" applyFont="1" applyBorder="1" applyAlignment="1">
      <alignment horizontal="center" vertical="center" wrapText="1" shrinkToFit="1"/>
    </xf>
    <xf numFmtId="0" fontId="4" fillId="0" borderId="0" xfId="0"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320;&#26041;&#22788;&#20027;&#26426;\&#22320;&#26041;&#22788;&#20027;&#26426;\Documents and Settings\User\&#26700;&#38754;\&#35838;&#39064;\&#21382;&#24180;&#22269;&#23478;&#20915;&#31639;\1993-2002&#24180;&#22269;&#23478;&#25910;&#20837;&#27604;&#36739;&#34920;.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10.128.13.131\&#22320;&#26041;&#22788;&#20027;&#26426;\Documents and Settings\caiqiang\My Documents\&#21439;&#20065;&#36130;&#25919;&#22256;&#38590;&#27979;&#31639;&#26041;&#26696;\&#26041;&#26696;&#19977;&#31295;\&#26041;&#26696;&#20108;&#31295;\&#35774;&#22791;\&#21407;&#22987;\814\13 &#38081;&#36335;&#37197;&#20214;.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Z:\&#20219;&#34183;\&#24037;&#20316;\2007&#24180;\&#35760;&#24080;\2007&#24180;&#35760;&#24080;1.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DBSERVER\&#39044;&#31639;&#21496;\&#20849;&#20139;&#25968;&#25454;\&#21382;&#24180;&#20915;&#31639;\1996&#24180;\1996&#24180;&#20915;&#31639;&#27719;&#24635;\2021&#28246;&#21271;&#30465;.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DBSERVER\&#39044;&#31639;&#21496;\&#20849;&#20139;&#25968;&#25454;\&#21382;&#24180;&#20915;&#31639;\1996&#24180;\1996&#24180;&#30465;&#25253;&#20915;&#31639;\2021&#28246;&#21271;&#30465;.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A:\WINDOWS.000\Desktop\&#25105;&#30340;&#20844;&#25991;&#21253;\&#36213;&#21746;&#36132;&#25991;&#20214;&#22841;\&#25253;&#34920;.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G:\2013&#24180;&#20351;&#29992;&#36164;&#26009;\2013&#24180;&#24213;&#32467;&#31639;&#36164;&#26009;\&#26376;&#25253;&#19987;&#29992;\&#26376;&#24230;&#25968;&#25454;\yuebao\2004\&#26376;&#25253;-2003-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G:\2018&#24180;&#20351;&#29992;&#36164;&#26009;\&#36130;&#25919;&#20379;&#20859;&#20154;&#21592;&#20449;&#24687;&#34920;\&#25945;&#32946;\&#27896;&#27700;&#22235;&#20013;.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Budgetserver\&#39044;&#31639;&#21496;\BY\YS3\97&#20915;&#31639;&#21306;&#21439;&#26368;&#21518;&#27719;&#24635;.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G:\2018&#24180;&#20351;&#29992;&#36164;&#26009;\2017&#24180;&#20351;&#29992;&#36164;&#26009;\&#25509;&#25910;&#30465;&#24066;&#36164;&#26009;\2017&#24180;&#39044;&#31639;&#34920;&#26684;\2017&#24180;&#22320;&#26041;&#36130;&#25919;&#39044;&#31639;&#34920;0223.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320;&#26041;&#22788;&#20027;&#26426;\&#22320;&#26041;&#22788;&#20027;&#26426;\Documents and Settings\User\&#26700;&#38754;\&#35838;&#39064;\&#26032;&#24314;&#25991;&#20214;&#22841;\&#35838;&#39064;&#3492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G:\2018&#24180;&#20351;&#29992;&#36164;&#26009;\Book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23545;&#36134;\&#19982;&#24066;&#24030;&#23545;&#36134;&#21333;\2013&#24180;\&#31532;&#19971;&#27425;&#23545;&#36134;&#65306;1-12&#26376;&#24213;&#23545;&#36134;\1.26&#19968;&#33324;&#24615;&#36716;&#31227;&#25903;&#20184;&#65288;&#39532;&#26122;&#65289;.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G:\2018&#24180;&#20351;&#29992;&#36164;&#26009;\2011&#24180;&#20351;&#29992;&#36164;&#26009;\2010&#24180;&#24213;&#32467;&#31639;&#34920;\2009&#24180;&#24213;&#32467;&#31639;&#34917;&#21161;&#26126;&#32454;.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G:\Documents and Settings\User\&#26700;&#38754;\&#35838;&#39064;\&#26032;&#24314;&#25991;&#20214;&#22841;\&#35838;&#39064;&#34920;.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MAINSERVER\private\XHC\XLS\XJ.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G:\2018&#24180;&#20351;&#29992;&#36164;&#26009;\bugdet-server\BY\YS3\97&#20915;&#31639;&#21306;&#21439;&#26368;&#21518;&#27719;&#24635;.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SHANGHAI_LF\&#39044;&#31639;&#22788;\BY\YS3\97&#20915;&#31639;&#21306;&#21439;&#26368;&#21518;&#27719;&#2463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国家"/>
      <sheetName val="国家增长"/>
      <sheetName val="图表1"/>
      <sheetName val="收入增长"/>
      <sheetName val="图表3"/>
      <sheetName val="收入比重"/>
      <sheetName val="Sheet1"/>
      <sheetName val="中央"/>
      <sheetName val="中央增长"/>
      <sheetName val="地方"/>
      <sheetName val="地方增长"/>
      <sheetName val="所得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 val="P1012001"/>
      <sheetName val=""/>
      <sheetName val="13 铁路配件"/>
      <sheetName val="KKKKKKK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总帐"/>
      <sheetName val="调用表"/>
      <sheetName val="拨款表-基建"/>
      <sheetName val="其他处"/>
      <sheetName val="市州"/>
      <sheetName val="环保"/>
      <sheetName val="发改委来文"/>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Define"/>
      <sheetName val="C01-1"/>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四月份月报"/>
      <sheetName val="C01-1"/>
      <sheetName val="本年收入合计"/>
      <sheetName val="封面"/>
      <sheetName val="农业用地"/>
      <sheetName val="村级支出"/>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五、国内贸易"/>
      <sheetName val="封面1"/>
      <sheetName val="封面"/>
      <sheetName val="目录"/>
      <sheetName val="一、工业增加值"/>
      <sheetName val="产品产量（一）"/>
      <sheetName val="产品产量（二）"/>
      <sheetName val="六、对外贸易（一）"/>
      <sheetName val="对外贸易（二）"/>
      <sheetName val="物价指数（一）"/>
      <sheetName val="物价指数（二）"/>
      <sheetName val="七、财政收支"/>
      <sheetName val="九、金融机构信贷"/>
      <sheetName val="十、商业银行信贷"/>
      <sheetName val="十一、现金收支"/>
      <sheetName val="十三、市州工业增加值"/>
      <sheetName val="十四、市州产品销售"/>
      <sheetName val="十六、市州商品零售"/>
      <sheetName val="十七、市州财政收入"/>
      <sheetName val="十八、市州财政支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1"/>
      <sheetName val="表六2"/>
      <sheetName val="表七1"/>
      <sheetName val="表七2"/>
      <sheetName val="表八"/>
      <sheetName val="表九"/>
      <sheetName val="表十"/>
      <sheetName val="表十一"/>
      <sheetName val="表十二"/>
      <sheetName val="表十三"/>
      <sheetName val="表十四"/>
      <sheetName val="表十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计生汇总"/>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分科目细化表"/>
      <sheetName val="细化表转置"/>
      <sheetName val="6.粮食风险基金 "/>
      <sheetName val="9.专项扣款"/>
      <sheetName val="14.农开办"/>
      <sheetName val="16.国有土地扣款"/>
      <sheetName val="17.农土资金汇总"/>
      <sheetName val="专项补助（一般预算）"/>
      <sheetName val="专项补助（基金）"/>
      <sheetName val="一般性转移支付原表（向） "/>
      <sheetName val="2011（96号）"/>
      <sheetName val="2012明细表"/>
      <sheetName val="政法经费6.7亿元"/>
      <sheetName val="2012年体制补助"/>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四大家常委部门"/>
      <sheetName val="乡镇办"/>
      <sheetName val="报告"/>
      <sheetName val="Sheet3"/>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PKx"/>
      <sheetName val="C01-1"/>
      <sheetName val="P1012001"/>
      <sheetName val="表二"/>
      <sheetName val="表五"/>
      <sheetName val="2012.2.2 (整合)"/>
      <sheetName val="2012.2.2"/>
      <sheetName val="全市结转"/>
      <sheetName val="提前告知数"/>
      <sheetName val="2012年财力"/>
      <sheetName val="类型"/>
      <sheetName val="人民银行"/>
      <sheetName val="中央"/>
      <sheetName val="2007"/>
      <sheetName val="#REF"/>
      <sheetName val="四月份月报"/>
      <sheetName val="单位编码"/>
      <sheetName val="DDETABL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2000地方"/>
      <sheetName val="一般预算收入"/>
      <sheetName val="Financ. Overview"/>
      <sheetName val="Toolbox"/>
      <sheetName val="Main"/>
      <sheetName val="中央"/>
      <sheetName val="01北京市"/>
      <sheetName val="有效性列表"/>
      <sheetName val="录入表"/>
      <sheetName val="DY-（调整特殊因素）增量对应重点（汇报）"/>
      <sheetName val="C01-1"/>
      <sheetName val="mx"/>
      <sheetName val="单位编码"/>
      <sheetName val="_ESList"/>
      <sheetName val="表二 汇总表（业务处填）"/>
      <sheetName val="KKKKKKKK"/>
      <sheetName val="农业人口"/>
      <sheetName val="Open"/>
      <sheetName val="事业发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80"/>
  <sheetViews>
    <sheetView showZeros="0" tabSelected="1" zoomScale="130" zoomScaleNormal="130" workbookViewId="0">
      <pane ySplit="4" topLeftCell="A5" activePane="bottomLeft" state="frozen"/>
      <selection/>
      <selection pane="bottomLeft" activeCell="A1" sqref="A1:H1"/>
    </sheetView>
  </sheetViews>
  <sheetFormatPr defaultColWidth="9" defaultRowHeight="14.25"/>
  <cols>
    <col min="1" max="1" width="19.325" style="3" customWidth="1"/>
    <col min="2" max="2" width="36.4416666666667" style="3" customWidth="1"/>
    <col min="3" max="3" width="26.8333333333333" style="3" customWidth="1"/>
    <col min="4" max="4" width="8.75" style="3" customWidth="1"/>
    <col min="5" max="6" width="11.15" style="3" customWidth="1"/>
    <col min="7" max="7" width="8.125" style="3" customWidth="1"/>
    <col min="8" max="8" width="13.4583333333333" style="4" customWidth="1"/>
    <col min="9" max="229" width="9" style="3"/>
    <col min="230" max="237" width="9" style="5"/>
    <col min="238" max="243" width="9" style="6"/>
    <col min="244" max="16384" width="9" style="7"/>
  </cols>
  <sheetData>
    <row r="1" ht="22.5" spans="1:8">
      <c r="A1" s="8" t="s">
        <v>0</v>
      </c>
      <c r="B1" s="8"/>
      <c r="C1" s="8"/>
      <c r="D1" s="8"/>
      <c r="E1" s="8"/>
      <c r="F1" s="8"/>
      <c r="G1" s="8"/>
      <c r="H1" s="8"/>
    </row>
    <row r="2" ht="15" spans="1:8">
      <c r="A2" s="9"/>
      <c r="B2" s="10">
        <v>0</v>
      </c>
      <c r="C2" s="10"/>
      <c r="E2" s="3">
        <v>0</v>
      </c>
      <c r="H2" s="11" t="s">
        <v>1</v>
      </c>
    </row>
    <row r="3" spans="1:8">
      <c r="A3" s="12" t="s">
        <v>2</v>
      </c>
      <c r="B3" s="12" t="s">
        <v>3</v>
      </c>
      <c r="C3" s="13" t="s">
        <v>4</v>
      </c>
      <c r="D3" s="12" t="s">
        <v>5</v>
      </c>
      <c r="E3" s="14" t="s">
        <v>6</v>
      </c>
      <c r="F3" s="14"/>
      <c r="G3" s="15"/>
      <c r="H3" s="16" t="s">
        <v>7</v>
      </c>
    </row>
    <row r="4" ht="15" customHeight="1" spans="1:8">
      <c r="A4" s="17"/>
      <c r="B4" s="17"/>
      <c r="C4" s="17"/>
      <c r="D4" s="17"/>
      <c r="E4" s="17" t="s">
        <v>8</v>
      </c>
      <c r="F4" s="17" t="s">
        <v>9</v>
      </c>
      <c r="G4" s="17" t="s">
        <v>5</v>
      </c>
      <c r="H4" s="18"/>
    </row>
    <row r="5" s="1" customFormat="1" ht="28.5" spans="1:256">
      <c r="A5" s="19" t="s">
        <v>10</v>
      </c>
      <c r="B5" s="20" t="s">
        <v>11</v>
      </c>
      <c r="C5" s="20" t="s">
        <v>12</v>
      </c>
      <c r="D5" s="21">
        <v>948.2</v>
      </c>
      <c r="E5" s="21" t="s">
        <v>13</v>
      </c>
      <c r="F5" s="21" t="s">
        <v>14</v>
      </c>
      <c r="G5" s="21">
        <v>948.2</v>
      </c>
      <c r="H5" s="18"/>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5"/>
      <c r="HW5" s="5"/>
      <c r="HX5" s="5"/>
      <c r="HY5" s="5"/>
      <c r="HZ5" s="5"/>
      <c r="IA5" s="5"/>
      <c r="IB5" s="5"/>
      <c r="IC5" s="5"/>
      <c r="ID5" s="30"/>
      <c r="IE5" s="30"/>
      <c r="IF5" s="30"/>
      <c r="IG5" s="30"/>
      <c r="IH5" s="30"/>
      <c r="II5" s="30"/>
      <c r="IJ5" s="30"/>
      <c r="IK5" s="30"/>
      <c r="IL5" s="30"/>
      <c r="IM5" s="30"/>
      <c r="IN5" s="30"/>
      <c r="IO5" s="30"/>
      <c r="IP5" s="30"/>
      <c r="IQ5" s="30"/>
      <c r="IR5" s="30"/>
      <c r="IS5" s="30"/>
      <c r="IT5" s="30"/>
      <c r="IU5" s="30"/>
      <c r="IV5" s="30"/>
    </row>
    <row r="6" s="2" customFormat="1" spans="1:256">
      <c r="A6" s="19" t="s">
        <v>15</v>
      </c>
      <c r="B6" s="20" t="s">
        <v>16</v>
      </c>
      <c r="C6" s="20" t="s">
        <v>12</v>
      </c>
      <c r="D6" s="21">
        <v>135.9</v>
      </c>
      <c r="E6" s="21" t="s">
        <v>13</v>
      </c>
      <c r="F6" s="21" t="s">
        <v>14</v>
      </c>
      <c r="G6" s="21">
        <v>135.9</v>
      </c>
      <c r="H6" s="18"/>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5"/>
      <c r="HW6" s="5"/>
      <c r="HX6" s="5"/>
      <c r="HY6" s="5"/>
      <c r="HZ6" s="5"/>
      <c r="IA6" s="5"/>
      <c r="IB6" s="5"/>
      <c r="IC6" s="5"/>
      <c r="ID6" s="6"/>
      <c r="IE6" s="6"/>
      <c r="IF6" s="6"/>
      <c r="IG6" s="6"/>
      <c r="IH6" s="6"/>
      <c r="II6" s="6"/>
      <c r="IJ6" s="6"/>
      <c r="IK6" s="6"/>
      <c r="IL6" s="6"/>
      <c r="IM6" s="6"/>
      <c r="IN6" s="6"/>
      <c r="IO6" s="6"/>
      <c r="IP6" s="6"/>
      <c r="IQ6" s="6"/>
      <c r="IR6" s="6"/>
      <c r="IS6" s="6"/>
      <c r="IT6" s="6"/>
      <c r="IU6" s="6"/>
      <c r="IV6" s="6"/>
    </row>
    <row r="7" s="2" customFormat="1" ht="114" spans="1:256">
      <c r="A7" s="19" t="s">
        <v>17</v>
      </c>
      <c r="B7" s="20" t="s">
        <v>18</v>
      </c>
      <c r="C7" s="20" t="s">
        <v>19</v>
      </c>
      <c r="D7" s="21">
        <f>2036-52</f>
        <v>1984</v>
      </c>
      <c r="E7" s="21" t="s">
        <v>20</v>
      </c>
      <c r="F7" s="22" t="s">
        <v>21</v>
      </c>
      <c r="G7" s="21">
        <v>1984</v>
      </c>
      <c r="H7" s="2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5"/>
      <c r="HW7" s="5"/>
      <c r="HX7" s="5"/>
      <c r="HY7" s="5"/>
      <c r="HZ7" s="5"/>
      <c r="IA7" s="5"/>
      <c r="IB7" s="5"/>
      <c r="IC7" s="5"/>
      <c r="ID7" s="6"/>
      <c r="IE7" s="6"/>
      <c r="IF7" s="6"/>
      <c r="IG7" s="6"/>
      <c r="IH7" s="6"/>
      <c r="II7" s="6"/>
      <c r="IJ7" s="6"/>
      <c r="IK7" s="6"/>
      <c r="IL7" s="6"/>
      <c r="IM7" s="6"/>
      <c r="IN7" s="6"/>
      <c r="IO7" s="6"/>
      <c r="IP7" s="6"/>
      <c r="IQ7" s="6"/>
      <c r="IR7" s="6"/>
      <c r="IS7" s="6"/>
      <c r="IT7" s="6"/>
      <c r="IU7" s="6"/>
      <c r="IV7" s="6"/>
    </row>
    <row r="8" s="2" customFormat="1" ht="28.5" spans="1:256">
      <c r="A8" s="19" t="s">
        <v>22</v>
      </c>
      <c r="B8" s="20" t="s">
        <v>23</v>
      </c>
      <c r="C8" s="20" t="s">
        <v>24</v>
      </c>
      <c r="D8" s="21">
        <v>15.47</v>
      </c>
      <c r="E8" s="21" t="s">
        <v>25</v>
      </c>
      <c r="F8" s="21" t="s">
        <v>26</v>
      </c>
      <c r="G8" s="21">
        <v>15.47</v>
      </c>
      <c r="H8" s="18"/>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5"/>
      <c r="HW8" s="5"/>
      <c r="HX8" s="5"/>
      <c r="HY8" s="5"/>
      <c r="HZ8" s="5"/>
      <c r="IA8" s="5"/>
      <c r="IB8" s="5"/>
      <c r="IC8" s="5"/>
      <c r="ID8" s="6"/>
      <c r="IE8" s="6"/>
      <c r="IF8" s="6"/>
      <c r="IG8" s="6"/>
      <c r="IH8" s="6"/>
      <c r="II8" s="6"/>
      <c r="IJ8" s="6"/>
      <c r="IK8" s="6"/>
      <c r="IL8" s="6"/>
      <c r="IM8" s="6"/>
      <c r="IN8" s="6"/>
      <c r="IO8" s="6"/>
      <c r="IP8" s="6"/>
      <c r="IQ8" s="6"/>
      <c r="IR8" s="6"/>
      <c r="IS8" s="6"/>
      <c r="IT8" s="6"/>
      <c r="IU8" s="6"/>
      <c r="IV8" s="6"/>
    </row>
    <row r="9" s="2" customFormat="1" ht="28.5" spans="1:256">
      <c r="A9" s="19" t="s">
        <v>27</v>
      </c>
      <c r="B9" s="20" t="s">
        <v>28</v>
      </c>
      <c r="C9" s="20" t="s">
        <v>24</v>
      </c>
      <c r="D9" s="21">
        <v>10.7</v>
      </c>
      <c r="E9" s="21" t="s">
        <v>25</v>
      </c>
      <c r="F9" s="21" t="s">
        <v>26</v>
      </c>
      <c r="G9" s="21">
        <v>10.7</v>
      </c>
      <c r="H9" s="18"/>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5"/>
      <c r="HW9" s="5"/>
      <c r="HX9" s="5"/>
      <c r="HY9" s="5"/>
      <c r="HZ9" s="5"/>
      <c r="IA9" s="5"/>
      <c r="IB9" s="5"/>
      <c r="IC9" s="5"/>
      <c r="ID9" s="6"/>
      <c r="IE9" s="6"/>
      <c r="IF9" s="6"/>
      <c r="IG9" s="6"/>
      <c r="IH9" s="6"/>
      <c r="II9" s="6"/>
      <c r="IJ9" s="6"/>
      <c r="IK9" s="6"/>
      <c r="IL9" s="6"/>
      <c r="IM9" s="6"/>
      <c r="IN9" s="6"/>
      <c r="IO9" s="6"/>
      <c r="IP9" s="6"/>
      <c r="IQ9" s="6"/>
      <c r="IR9" s="6"/>
      <c r="IS9" s="6"/>
      <c r="IT9" s="6"/>
      <c r="IU9" s="6"/>
      <c r="IV9" s="6"/>
    </row>
    <row r="10" s="2" customFormat="1" ht="28.5" spans="1:256">
      <c r="A10" s="19" t="s">
        <v>29</v>
      </c>
      <c r="B10" s="20" t="s">
        <v>30</v>
      </c>
      <c r="C10" s="20" t="s">
        <v>19</v>
      </c>
      <c r="D10" s="21">
        <v>422</v>
      </c>
      <c r="E10" s="21" t="s">
        <v>31</v>
      </c>
      <c r="F10" s="21" t="s">
        <v>21</v>
      </c>
      <c r="G10" s="21">
        <v>422</v>
      </c>
      <c r="H10" s="18"/>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5"/>
      <c r="HW10" s="5"/>
      <c r="HX10" s="5"/>
      <c r="HY10" s="5"/>
      <c r="HZ10" s="5"/>
      <c r="IA10" s="5"/>
      <c r="IB10" s="5"/>
      <c r="IC10" s="5"/>
      <c r="ID10" s="6"/>
      <c r="IE10" s="6"/>
      <c r="IF10" s="6"/>
      <c r="IG10" s="6"/>
      <c r="IH10" s="6"/>
      <c r="II10" s="6"/>
      <c r="IJ10" s="6"/>
      <c r="IK10" s="6"/>
      <c r="IL10" s="6"/>
      <c r="IM10" s="6"/>
      <c r="IN10" s="6"/>
      <c r="IO10" s="6"/>
      <c r="IP10" s="6"/>
      <c r="IQ10" s="6"/>
      <c r="IR10" s="6"/>
      <c r="IS10" s="6"/>
      <c r="IT10" s="6"/>
      <c r="IU10" s="6"/>
      <c r="IV10" s="6"/>
    </row>
    <row r="11" s="2" customFormat="1" spans="1:256">
      <c r="A11" s="19" t="s">
        <v>32</v>
      </c>
      <c r="B11" s="20" t="s">
        <v>33</v>
      </c>
      <c r="C11" s="20" t="s">
        <v>19</v>
      </c>
      <c r="D11" s="21">
        <v>16.05</v>
      </c>
      <c r="E11" s="21" t="s">
        <v>34</v>
      </c>
      <c r="F11" s="21" t="s">
        <v>21</v>
      </c>
      <c r="G11" s="21">
        <v>16.05</v>
      </c>
      <c r="H11" s="18"/>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5"/>
      <c r="HW11" s="5"/>
      <c r="HX11" s="5"/>
      <c r="HY11" s="5"/>
      <c r="HZ11" s="5"/>
      <c r="IA11" s="5"/>
      <c r="IB11" s="5"/>
      <c r="IC11" s="5"/>
      <c r="ID11" s="6"/>
      <c r="IE11" s="6"/>
      <c r="IF11" s="6"/>
      <c r="IG11" s="6"/>
      <c r="IH11" s="6"/>
      <c r="II11" s="6"/>
      <c r="IJ11" s="6"/>
      <c r="IK11" s="6"/>
      <c r="IL11" s="6"/>
      <c r="IM11" s="6"/>
      <c r="IN11" s="6"/>
      <c r="IO11" s="6"/>
      <c r="IP11" s="6"/>
      <c r="IQ11" s="6"/>
      <c r="IR11" s="6"/>
      <c r="IS11" s="6"/>
      <c r="IT11" s="6"/>
      <c r="IU11" s="6"/>
      <c r="IV11" s="6"/>
    </row>
    <row r="12" s="2" customFormat="1" ht="28.5" spans="1:256">
      <c r="A12" s="19" t="s">
        <v>35</v>
      </c>
      <c r="B12" s="20" t="s">
        <v>36</v>
      </c>
      <c r="C12" s="20" t="s">
        <v>24</v>
      </c>
      <c r="D12" s="21">
        <v>15.36</v>
      </c>
      <c r="E12" s="21" t="s">
        <v>37</v>
      </c>
      <c r="F12" s="21" t="s">
        <v>38</v>
      </c>
      <c r="G12" s="21">
        <v>15.36</v>
      </c>
      <c r="H12" s="18"/>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5"/>
      <c r="HW12" s="5"/>
      <c r="HX12" s="5"/>
      <c r="HY12" s="5"/>
      <c r="HZ12" s="5"/>
      <c r="IA12" s="5"/>
      <c r="IB12" s="5"/>
      <c r="IC12" s="5"/>
      <c r="ID12" s="6"/>
      <c r="IE12" s="6"/>
      <c r="IF12" s="6"/>
      <c r="IG12" s="6"/>
      <c r="IH12" s="6"/>
      <c r="II12" s="6"/>
      <c r="IJ12" s="6"/>
      <c r="IK12" s="6"/>
      <c r="IL12" s="6"/>
      <c r="IM12" s="6"/>
      <c r="IN12" s="6"/>
      <c r="IO12" s="6"/>
      <c r="IP12" s="6"/>
      <c r="IQ12" s="6"/>
      <c r="IR12" s="6"/>
      <c r="IS12" s="6"/>
      <c r="IT12" s="6"/>
      <c r="IU12" s="6"/>
      <c r="IV12" s="6"/>
    </row>
    <row r="13" s="1" customFormat="1" ht="28.5" spans="1:256">
      <c r="A13" s="19" t="s">
        <v>39</v>
      </c>
      <c r="B13" s="20" t="s">
        <v>11</v>
      </c>
      <c r="C13" s="20" t="s">
        <v>12</v>
      </c>
      <c r="D13" s="21">
        <v>593.1</v>
      </c>
      <c r="E13" s="21" t="s">
        <v>13</v>
      </c>
      <c r="F13" s="21" t="s">
        <v>14</v>
      </c>
      <c r="G13" s="21">
        <v>593.1</v>
      </c>
      <c r="H13" s="18"/>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5"/>
      <c r="HW13" s="5"/>
      <c r="HX13" s="5"/>
      <c r="HY13" s="5"/>
      <c r="HZ13" s="5"/>
      <c r="IA13" s="5"/>
      <c r="IB13" s="5"/>
      <c r="IC13" s="5"/>
      <c r="ID13" s="30"/>
      <c r="IE13" s="30"/>
      <c r="IF13" s="30"/>
      <c r="IG13" s="30"/>
      <c r="IH13" s="30"/>
      <c r="II13" s="30"/>
      <c r="IJ13" s="30"/>
      <c r="IK13" s="30"/>
      <c r="IL13" s="30"/>
      <c r="IM13" s="30"/>
      <c r="IN13" s="30"/>
      <c r="IO13" s="30"/>
      <c r="IP13" s="30"/>
      <c r="IQ13" s="30"/>
      <c r="IR13" s="30"/>
      <c r="IS13" s="30"/>
      <c r="IT13" s="30"/>
      <c r="IU13" s="30"/>
      <c r="IV13" s="30"/>
    </row>
    <row r="14" s="2" customFormat="1" ht="28.5" spans="1:256">
      <c r="A14" s="19" t="s">
        <v>40</v>
      </c>
      <c r="B14" s="20" t="s">
        <v>41</v>
      </c>
      <c r="C14" s="20" t="s">
        <v>42</v>
      </c>
      <c r="D14" s="21">
        <v>5483</v>
      </c>
      <c r="E14" s="21" t="s">
        <v>20</v>
      </c>
      <c r="F14" s="17" t="s">
        <v>43</v>
      </c>
      <c r="G14" s="21">
        <f>4241+1242</f>
        <v>5483</v>
      </c>
      <c r="H14" s="18"/>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5"/>
      <c r="HW14" s="5"/>
      <c r="HX14" s="5"/>
      <c r="HY14" s="5"/>
      <c r="HZ14" s="5"/>
      <c r="IA14" s="5"/>
      <c r="IB14" s="5"/>
      <c r="IC14" s="5"/>
      <c r="ID14" s="6"/>
      <c r="IE14" s="6"/>
      <c r="IF14" s="6"/>
      <c r="IG14" s="6"/>
      <c r="IH14" s="6"/>
      <c r="II14" s="6"/>
      <c r="IJ14" s="6"/>
      <c r="IK14" s="6"/>
      <c r="IL14" s="6"/>
      <c r="IM14" s="6"/>
      <c r="IN14" s="6"/>
      <c r="IO14" s="6"/>
      <c r="IP14" s="6"/>
      <c r="IQ14" s="6"/>
      <c r="IR14" s="6"/>
      <c r="IS14" s="6"/>
      <c r="IT14" s="6"/>
      <c r="IU14" s="6"/>
      <c r="IV14" s="6"/>
    </row>
    <row r="15" s="2" customFormat="1" ht="28.5" spans="1:256">
      <c r="A15" s="19" t="s">
        <v>44</v>
      </c>
      <c r="B15" s="20" t="s">
        <v>45</v>
      </c>
      <c r="C15" s="20" t="s">
        <v>46</v>
      </c>
      <c r="D15" s="21">
        <v>18</v>
      </c>
      <c r="E15" s="21" t="s">
        <v>47</v>
      </c>
      <c r="F15" s="17" t="s">
        <v>21</v>
      </c>
      <c r="G15" s="21">
        <v>18</v>
      </c>
      <c r="H15" s="18"/>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5"/>
      <c r="HW15" s="5"/>
      <c r="HX15" s="5"/>
      <c r="HY15" s="5"/>
      <c r="HZ15" s="5"/>
      <c r="IA15" s="5"/>
      <c r="IB15" s="5"/>
      <c r="IC15" s="5"/>
      <c r="ID15" s="6"/>
      <c r="IE15" s="6"/>
      <c r="IF15" s="6"/>
      <c r="IG15" s="6"/>
      <c r="IH15" s="6"/>
      <c r="II15" s="6"/>
      <c r="IJ15" s="6"/>
      <c r="IK15" s="6"/>
      <c r="IL15" s="6"/>
      <c r="IM15" s="6"/>
      <c r="IN15" s="6"/>
      <c r="IO15" s="6"/>
      <c r="IP15" s="6"/>
      <c r="IQ15" s="6"/>
      <c r="IR15" s="6"/>
      <c r="IS15" s="6"/>
      <c r="IT15" s="6"/>
      <c r="IU15" s="6"/>
      <c r="IV15" s="6"/>
    </row>
    <row r="16" s="2" customFormat="1" ht="28.5" spans="1:256">
      <c r="A16" s="19" t="s">
        <v>48</v>
      </c>
      <c r="B16" s="20" t="s">
        <v>49</v>
      </c>
      <c r="C16" s="20" t="s">
        <v>19</v>
      </c>
      <c r="D16" s="21">
        <v>59</v>
      </c>
      <c r="E16" s="21" t="s">
        <v>47</v>
      </c>
      <c r="F16" s="17" t="s">
        <v>21</v>
      </c>
      <c r="G16" s="21">
        <v>59</v>
      </c>
      <c r="H16" s="18"/>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5"/>
      <c r="HW16" s="5"/>
      <c r="HX16" s="5"/>
      <c r="HY16" s="5"/>
      <c r="HZ16" s="5"/>
      <c r="IA16" s="5"/>
      <c r="IB16" s="5"/>
      <c r="IC16" s="5"/>
      <c r="ID16" s="6"/>
      <c r="IE16" s="6"/>
      <c r="IF16" s="6"/>
      <c r="IG16" s="6"/>
      <c r="IH16" s="6"/>
      <c r="II16" s="6"/>
      <c r="IJ16" s="6"/>
      <c r="IK16" s="6"/>
      <c r="IL16" s="6"/>
      <c r="IM16" s="6"/>
      <c r="IN16" s="6"/>
      <c r="IO16" s="6"/>
      <c r="IP16" s="6"/>
      <c r="IQ16" s="6"/>
      <c r="IR16" s="6"/>
      <c r="IS16" s="6"/>
      <c r="IT16" s="6"/>
      <c r="IU16" s="6"/>
      <c r="IV16" s="6"/>
    </row>
    <row r="17" s="2" customFormat="1" ht="28.5" spans="1:256">
      <c r="A17" s="19" t="s">
        <v>50</v>
      </c>
      <c r="B17" s="20" t="s">
        <v>51</v>
      </c>
      <c r="C17" s="20" t="s">
        <v>19</v>
      </c>
      <c r="D17" s="21">
        <v>16</v>
      </c>
      <c r="E17" s="21" t="s">
        <v>47</v>
      </c>
      <c r="F17" s="17" t="s">
        <v>21</v>
      </c>
      <c r="G17" s="21">
        <v>16</v>
      </c>
      <c r="H17" s="18"/>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5"/>
      <c r="HW17" s="5"/>
      <c r="HX17" s="5"/>
      <c r="HY17" s="5"/>
      <c r="HZ17" s="5"/>
      <c r="IA17" s="5"/>
      <c r="IB17" s="5"/>
      <c r="IC17" s="5"/>
      <c r="ID17" s="6"/>
      <c r="IE17" s="6"/>
      <c r="IF17" s="6"/>
      <c r="IG17" s="6"/>
      <c r="IH17" s="6"/>
      <c r="II17" s="6"/>
      <c r="IJ17" s="6"/>
      <c r="IK17" s="6"/>
      <c r="IL17" s="6"/>
      <c r="IM17" s="6"/>
      <c r="IN17" s="6"/>
      <c r="IO17" s="6"/>
      <c r="IP17" s="6"/>
      <c r="IQ17" s="6"/>
      <c r="IR17" s="6"/>
      <c r="IS17" s="6"/>
      <c r="IT17" s="6"/>
      <c r="IU17" s="6"/>
      <c r="IV17" s="6"/>
    </row>
    <row r="18" s="2" customFormat="1" ht="28.5" spans="1:256">
      <c r="A18" s="19" t="s">
        <v>52</v>
      </c>
      <c r="B18" s="20" t="s">
        <v>53</v>
      </c>
      <c r="C18" s="20" t="s">
        <v>19</v>
      </c>
      <c r="D18" s="21">
        <v>53</v>
      </c>
      <c r="E18" s="21" t="s">
        <v>47</v>
      </c>
      <c r="F18" s="17" t="s">
        <v>21</v>
      </c>
      <c r="G18" s="21">
        <v>53</v>
      </c>
      <c r="H18" s="18"/>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5"/>
      <c r="HW18" s="5"/>
      <c r="HX18" s="5"/>
      <c r="HY18" s="5"/>
      <c r="HZ18" s="5"/>
      <c r="IA18" s="5"/>
      <c r="IB18" s="5"/>
      <c r="IC18" s="5"/>
      <c r="ID18" s="6"/>
      <c r="IE18" s="6"/>
      <c r="IF18" s="6"/>
      <c r="IG18" s="6"/>
      <c r="IH18" s="6"/>
      <c r="II18" s="6"/>
      <c r="IJ18" s="6"/>
      <c r="IK18" s="6"/>
      <c r="IL18" s="6"/>
      <c r="IM18" s="6"/>
      <c r="IN18" s="6"/>
      <c r="IO18" s="6"/>
      <c r="IP18" s="6"/>
      <c r="IQ18" s="6"/>
      <c r="IR18" s="6"/>
      <c r="IS18" s="6"/>
      <c r="IT18" s="6"/>
      <c r="IU18" s="6"/>
      <c r="IV18" s="6"/>
    </row>
    <row r="19" s="2" customFormat="1" ht="28.5" spans="1:256">
      <c r="A19" s="19" t="s">
        <v>54</v>
      </c>
      <c r="B19" s="20" t="s">
        <v>55</v>
      </c>
      <c r="C19" s="20" t="s">
        <v>19</v>
      </c>
      <c r="D19" s="21">
        <v>58</v>
      </c>
      <c r="E19" s="21" t="s">
        <v>47</v>
      </c>
      <c r="F19" s="17" t="s">
        <v>21</v>
      </c>
      <c r="G19" s="21">
        <v>58</v>
      </c>
      <c r="H19" s="18"/>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5"/>
      <c r="HW19" s="5"/>
      <c r="HX19" s="5"/>
      <c r="HY19" s="5"/>
      <c r="HZ19" s="5"/>
      <c r="IA19" s="5"/>
      <c r="IB19" s="5"/>
      <c r="IC19" s="5"/>
      <c r="ID19" s="6"/>
      <c r="IE19" s="6"/>
      <c r="IF19" s="6"/>
      <c r="IG19" s="6"/>
      <c r="IH19" s="6"/>
      <c r="II19" s="6"/>
      <c r="IJ19" s="6"/>
      <c r="IK19" s="6"/>
      <c r="IL19" s="6"/>
      <c r="IM19" s="6"/>
      <c r="IN19" s="6"/>
      <c r="IO19" s="6"/>
      <c r="IP19" s="6"/>
      <c r="IQ19" s="6"/>
      <c r="IR19" s="6"/>
      <c r="IS19" s="6"/>
      <c r="IT19" s="6"/>
      <c r="IU19" s="6"/>
      <c r="IV19" s="6"/>
    </row>
    <row r="20" s="2" customFormat="1" ht="28.5" spans="1:256">
      <c r="A20" s="19" t="s">
        <v>56</v>
      </c>
      <c r="B20" s="20" t="s">
        <v>57</v>
      </c>
      <c r="C20" s="20" t="s">
        <v>19</v>
      </c>
      <c r="D20" s="21">
        <v>268</v>
      </c>
      <c r="E20" s="21" t="s">
        <v>31</v>
      </c>
      <c r="F20" s="17" t="s">
        <v>21</v>
      </c>
      <c r="G20" s="21">
        <v>268</v>
      </c>
      <c r="H20" s="18"/>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5"/>
      <c r="HW20" s="5"/>
      <c r="HX20" s="5"/>
      <c r="HY20" s="5"/>
      <c r="HZ20" s="5"/>
      <c r="IA20" s="5"/>
      <c r="IB20" s="5"/>
      <c r="IC20" s="5"/>
      <c r="ID20" s="6"/>
      <c r="IE20" s="6"/>
      <c r="IF20" s="6"/>
      <c r="IG20" s="6"/>
      <c r="IH20" s="6"/>
      <c r="II20" s="6"/>
      <c r="IJ20" s="6"/>
      <c r="IK20" s="6"/>
      <c r="IL20" s="6"/>
      <c r="IM20" s="6"/>
      <c r="IN20" s="6"/>
      <c r="IO20" s="6"/>
      <c r="IP20" s="6"/>
      <c r="IQ20" s="6"/>
      <c r="IR20" s="6"/>
      <c r="IS20" s="6"/>
      <c r="IT20" s="6"/>
      <c r="IU20" s="6"/>
      <c r="IV20" s="6"/>
    </row>
    <row r="21" s="2" customFormat="1" ht="28.5" spans="1:256">
      <c r="A21" s="19" t="s">
        <v>58</v>
      </c>
      <c r="B21" s="20" t="s">
        <v>59</v>
      </c>
      <c r="C21" s="20" t="s">
        <v>19</v>
      </c>
      <c r="D21" s="21">
        <v>22</v>
      </c>
      <c r="E21" s="21" t="s">
        <v>47</v>
      </c>
      <c r="F21" s="17" t="s">
        <v>21</v>
      </c>
      <c r="G21" s="21">
        <v>22</v>
      </c>
      <c r="H21" s="18"/>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5"/>
      <c r="HW21" s="5"/>
      <c r="HX21" s="5"/>
      <c r="HY21" s="5"/>
      <c r="HZ21" s="5"/>
      <c r="IA21" s="5"/>
      <c r="IB21" s="5"/>
      <c r="IC21" s="5"/>
      <c r="ID21" s="6"/>
      <c r="IE21" s="6"/>
      <c r="IF21" s="6"/>
      <c r="IG21" s="6"/>
      <c r="IH21" s="6"/>
      <c r="II21" s="6"/>
      <c r="IJ21" s="6"/>
      <c r="IK21" s="6"/>
      <c r="IL21" s="6"/>
      <c r="IM21" s="6"/>
      <c r="IN21" s="6"/>
      <c r="IO21" s="6"/>
      <c r="IP21" s="6"/>
      <c r="IQ21" s="6"/>
      <c r="IR21" s="6"/>
      <c r="IS21" s="6"/>
      <c r="IT21" s="6"/>
      <c r="IU21" s="6"/>
      <c r="IV21" s="6"/>
    </row>
    <row r="22" s="2" customFormat="1" ht="28.5" spans="1:256">
      <c r="A22" s="19" t="s">
        <v>60</v>
      </c>
      <c r="B22" s="20" t="s">
        <v>61</v>
      </c>
      <c r="C22" s="20" t="s">
        <v>46</v>
      </c>
      <c r="D22" s="21">
        <v>50</v>
      </c>
      <c r="E22" s="21" t="s">
        <v>62</v>
      </c>
      <c r="F22" s="17" t="s">
        <v>63</v>
      </c>
      <c r="G22" s="21">
        <v>50</v>
      </c>
      <c r="H22" s="18"/>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5"/>
      <c r="HW22" s="5"/>
      <c r="HX22" s="5"/>
      <c r="HY22" s="5"/>
      <c r="HZ22" s="5"/>
      <c r="IA22" s="5"/>
      <c r="IB22" s="5"/>
      <c r="IC22" s="5"/>
      <c r="ID22" s="6"/>
      <c r="IE22" s="6"/>
      <c r="IF22" s="6"/>
      <c r="IG22" s="6"/>
      <c r="IH22" s="6"/>
      <c r="II22" s="6"/>
      <c r="IJ22" s="6"/>
      <c r="IK22" s="6"/>
      <c r="IL22" s="6"/>
      <c r="IM22" s="6"/>
      <c r="IN22" s="6"/>
      <c r="IO22" s="6"/>
      <c r="IP22" s="6"/>
      <c r="IQ22" s="6"/>
      <c r="IR22" s="6"/>
      <c r="IS22" s="6"/>
      <c r="IT22" s="6"/>
      <c r="IU22" s="6"/>
      <c r="IV22" s="6"/>
    </row>
    <row r="23" s="2" customFormat="1" ht="28.5" spans="1:256">
      <c r="A23" s="19" t="s">
        <v>64</v>
      </c>
      <c r="B23" s="20" t="s">
        <v>65</v>
      </c>
      <c r="C23" s="20" t="s">
        <v>19</v>
      </c>
      <c r="D23" s="21">
        <v>413</v>
      </c>
      <c r="E23" s="21" t="s">
        <v>66</v>
      </c>
      <c r="F23" s="17" t="s">
        <v>21</v>
      </c>
      <c r="G23" s="21">
        <v>413</v>
      </c>
      <c r="H23" s="18"/>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5"/>
      <c r="HW23" s="5"/>
      <c r="HX23" s="5"/>
      <c r="HY23" s="5"/>
      <c r="HZ23" s="5"/>
      <c r="IA23" s="5"/>
      <c r="IB23" s="5"/>
      <c r="IC23" s="5"/>
      <c r="ID23" s="6"/>
      <c r="IE23" s="6"/>
      <c r="IF23" s="6"/>
      <c r="IG23" s="6"/>
      <c r="IH23" s="6"/>
      <c r="II23" s="6"/>
      <c r="IJ23" s="6"/>
      <c r="IK23" s="6"/>
      <c r="IL23" s="6"/>
      <c r="IM23" s="6"/>
      <c r="IN23" s="6"/>
      <c r="IO23" s="6"/>
      <c r="IP23" s="6"/>
      <c r="IQ23" s="6"/>
      <c r="IR23" s="6"/>
      <c r="IS23" s="6"/>
      <c r="IT23" s="6"/>
      <c r="IU23" s="6"/>
      <c r="IV23" s="6"/>
    </row>
    <row r="24" s="2" customFormat="1" ht="42.75" spans="1:256">
      <c r="A24" s="19" t="s">
        <v>67</v>
      </c>
      <c r="B24" s="24" t="s">
        <v>68</v>
      </c>
      <c r="C24" s="20" t="s">
        <v>42</v>
      </c>
      <c r="D24" s="21">
        <v>374.3</v>
      </c>
      <c r="E24" s="21" t="s">
        <v>13</v>
      </c>
      <c r="F24" s="17" t="s">
        <v>69</v>
      </c>
      <c r="G24" s="21">
        <v>374.3</v>
      </c>
      <c r="H24" s="18"/>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5"/>
      <c r="HW24" s="5"/>
      <c r="HX24" s="5"/>
      <c r="HY24" s="5"/>
      <c r="HZ24" s="5"/>
      <c r="IA24" s="5"/>
      <c r="IB24" s="5"/>
      <c r="IC24" s="5"/>
      <c r="ID24" s="6"/>
      <c r="IE24" s="6"/>
      <c r="IF24" s="6"/>
      <c r="IG24" s="6"/>
      <c r="IH24" s="6"/>
      <c r="II24" s="6"/>
      <c r="IJ24" s="6"/>
      <c r="IK24" s="6"/>
      <c r="IL24" s="6"/>
      <c r="IM24" s="6"/>
      <c r="IN24" s="6"/>
      <c r="IO24" s="6"/>
      <c r="IP24" s="6"/>
      <c r="IQ24" s="6"/>
      <c r="IR24" s="6"/>
      <c r="IS24" s="6"/>
      <c r="IT24" s="6"/>
      <c r="IU24" s="6"/>
      <c r="IV24" s="6"/>
    </row>
    <row r="25" s="2" customFormat="1" ht="28.5" spans="1:256">
      <c r="A25" s="19" t="s">
        <v>70</v>
      </c>
      <c r="B25" s="20" t="s">
        <v>71</v>
      </c>
      <c r="C25" s="20" t="s">
        <v>72</v>
      </c>
      <c r="D25" s="21">
        <v>55</v>
      </c>
      <c r="E25" s="21" t="s">
        <v>73</v>
      </c>
      <c r="F25" s="17" t="s">
        <v>74</v>
      </c>
      <c r="G25" s="21">
        <v>55</v>
      </c>
      <c r="H25" s="18"/>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5"/>
      <c r="HW25" s="5"/>
      <c r="HX25" s="5"/>
      <c r="HY25" s="5"/>
      <c r="HZ25" s="5"/>
      <c r="IA25" s="5"/>
      <c r="IB25" s="5"/>
      <c r="IC25" s="5"/>
      <c r="ID25" s="6"/>
      <c r="IE25" s="6"/>
      <c r="IF25" s="6"/>
      <c r="IG25" s="6"/>
      <c r="IH25" s="6"/>
      <c r="II25" s="6"/>
      <c r="IJ25" s="6"/>
      <c r="IK25" s="6"/>
      <c r="IL25" s="6"/>
      <c r="IM25" s="6"/>
      <c r="IN25" s="6"/>
      <c r="IO25" s="6"/>
      <c r="IP25" s="6"/>
      <c r="IQ25" s="6"/>
      <c r="IR25" s="6"/>
      <c r="IS25" s="6"/>
      <c r="IT25" s="6"/>
      <c r="IU25" s="6"/>
      <c r="IV25" s="6"/>
    </row>
    <row r="26" s="2" customFormat="1" ht="42.75" spans="1:256">
      <c r="A26" s="19" t="s">
        <v>75</v>
      </c>
      <c r="B26" s="20" t="s">
        <v>76</v>
      </c>
      <c r="C26" s="20" t="s">
        <v>12</v>
      </c>
      <c r="D26" s="21">
        <v>892</v>
      </c>
      <c r="E26" s="21" t="s">
        <v>77</v>
      </c>
      <c r="F26" s="25" t="s">
        <v>78</v>
      </c>
      <c r="G26" s="21">
        <v>892</v>
      </c>
      <c r="H26" s="2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5"/>
      <c r="HW26" s="5"/>
      <c r="HX26" s="5"/>
      <c r="HY26" s="5"/>
      <c r="HZ26" s="5"/>
      <c r="IA26" s="5"/>
      <c r="IB26" s="5"/>
      <c r="IC26" s="5"/>
      <c r="ID26" s="6"/>
      <c r="IE26" s="6"/>
      <c r="IF26" s="6"/>
      <c r="IG26" s="6"/>
      <c r="IH26" s="6"/>
      <c r="II26" s="6"/>
      <c r="IJ26" s="6"/>
      <c r="IK26" s="6"/>
      <c r="IL26" s="6"/>
      <c r="IM26" s="6"/>
      <c r="IN26" s="6"/>
      <c r="IO26" s="6"/>
      <c r="IP26" s="6"/>
      <c r="IQ26" s="6"/>
      <c r="IR26" s="6"/>
      <c r="IS26" s="6"/>
      <c r="IT26" s="6"/>
      <c r="IU26" s="6"/>
      <c r="IV26" s="6"/>
    </row>
    <row r="27" s="2" customFormat="1" ht="28.5" spans="1:256">
      <c r="A27" s="19" t="s">
        <v>79</v>
      </c>
      <c r="B27" s="20" t="s">
        <v>80</v>
      </c>
      <c r="C27" s="20" t="s">
        <v>12</v>
      </c>
      <c r="D27" s="21">
        <v>1845</v>
      </c>
      <c r="E27" s="21" t="s">
        <v>81</v>
      </c>
      <c r="F27" s="17" t="s">
        <v>82</v>
      </c>
      <c r="G27" s="21">
        <v>1845</v>
      </c>
      <c r="H27" s="18"/>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5"/>
      <c r="HW27" s="5"/>
      <c r="HX27" s="5"/>
      <c r="HY27" s="5"/>
      <c r="HZ27" s="5"/>
      <c r="IA27" s="5"/>
      <c r="IB27" s="5"/>
      <c r="IC27" s="5"/>
      <c r="ID27" s="6"/>
      <c r="IE27" s="6"/>
      <c r="IF27" s="6"/>
      <c r="IG27" s="6"/>
      <c r="IH27" s="6"/>
      <c r="II27" s="6"/>
      <c r="IJ27" s="6"/>
      <c r="IK27" s="6"/>
      <c r="IL27" s="6"/>
      <c r="IM27" s="6"/>
      <c r="IN27" s="6"/>
      <c r="IO27" s="6"/>
      <c r="IP27" s="6"/>
      <c r="IQ27" s="6"/>
      <c r="IR27" s="6"/>
      <c r="IS27" s="6"/>
      <c r="IT27" s="6"/>
      <c r="IU27" s="6"/>
      <c r="IV27" s="6"/>
    </row>
    <row r="28" s="2" customFormat="1" ht="28.5" spans="1:256">
      <c r="A28" s="19" t="s">
        <v>83</v>
      </c>
      <c r="B28" s="20" t="s">
        <v>84</v>
      </c>
      <c r="C28" s="20" t="s">
        <v>42</v>
      </c>
      <c r="D28" s="21">
        <v>229.65</v>
      </c>
      <c r="E28" s="21" t="s">
        <v>85</v>
      </c>
      <c r="F28" s="17" t="s">
        <v>86</v>
      </c>
      <c r="G28" s="21">
        <v>229.65</v>
      </c>
      <c r="H28" s="18"/>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5"/>
      <c r="HW28" s="5"/>
      <c r="HX28" s="5"/>
      <c r="HY28" s="5"/>
      <c r="HZ28" s="5"/>
      <c r="IA28" s="5"/>
      <c r="IB28" s="5"/>
      <c r="IC28" s="5"/>
      <c r="ID28" s="6"/>
      <c r="IE28" s="6"/>
      <c r="IF28" s="6"/>
      <c r="IG28" s="6"/>
      <c r="IH28" s="6"/>
      <c r="II28" s="6"/>
      <c r="IJ28" s="6"/>
      <c r="IK28" s="6"/>
      <c r="IL28" s="6"/>
      <c r="IM28" s="6"/>
      <c r="IN28" s="6"/>
      <c r="IO28" s="6"/>
      <c r="IP28" s="6"/>
      <c r="IQ28" s="6"/>
      <c r="IR28" s="6"/>
      <c r="IS28" s="6"/>
      <c r="IT28" s="6"/>
      <c r="IU28" s="6"/>
      <c r="IV28" s="6"/>
    </row>
    <row r="29" s="2" customFormat="1" ht="28.5" spans="1:256">
      <c r="A29" s="19" t="s">
        <v>87</v>
      </c>
      <c r="B29" s="20" t="s">
        <v>88</v>
      </c>
      <c r="C29" s="20" t="s">
        <v>42</v>
      </c>
      <c r="D29" s="21">
        <v>113</v>
      </c>
      <c r="E29" s="26" t="s">
        <v>89</v>
      </c>
      <c r="F29" s="17" t="s">
        <v>86</v>
      </c>
      <c r="G29" s="21">
        <v>113</v>
      </c>
      <c r="H29" s="18"/>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5"/>
      <c r="HW29" s="5"/>
      <c r="HX29" s="5"/>
      <c r="HY29" s="5"/>
      <c r="HZ29" s="5"/>
      <c r="IA29" s="5"/>
      <c r="IB29" s="5"/>
      <c r="IC29" s="5"/>
      <c r="ID29" s="6"/>
      <c r="IE29" s="6"/>
      <c r="IF29" s="6"/>
      <c r="IG29" s="6"/>
      <c r="IH29" s="6"/>
      <c r="II29" s="6"/>
      <c r="IJ29" s="6"/>
      <c r="IK29" s="6"/>
      <c r="IL29" s="6"/>
      <c r="IM29" s="6"/>
      <c r="IN29" s="6"/>
      <c r="IO29" s="6"/>
      <c r="IP29" s="6"/>
      <c r="IQ29" s="6"/>
      <c r="IR29" s="6"/>
      <c r="IS29" s="6"/>
      <c r="IT29" s="6"/>
      <c r="IU29" s="6"/>
      <c r="IV29" s="6"/>
    </row>
    <row r="30" s="2" customFormat="1" ht="42.75" spans="1:256">
      <c r="A30" s="19" t="s">
        <v>90</v>
      </c>
      <c r="B30" s="24" t="s">
        <v>91</v>
      </c>
      <c r="C30" s="20" t="s">
        <v>42</v>
      </c>
      <c r="D30" s="21">
        <v>1453</v>
      </c>
      <c r="E30" s="26" t="s">
        <v>89</v>
      </c>
      <c r="F30" s="17" t="s">
        <v>86</v>
      </c>
      <c r="G30" s="21">
        <v>1453</v>
      </c>
      <c r="H30" s="18"/>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5"/>
      <c r="HW30" s="5"/>
      <c r="HX30" s="5"/>
      <c r="HY30" s="5"/>
      <c r="HZ30" s="5"/>
      <c r="IA30" s="5"/>
      <c r="IB30" s="5"/>
      <c r="IC30" s="5"/>
      <c r="ID30" s="6"/>
      <c r="IE30" s="6"/>
      <c r="IF30" s="6"/>
      <c r="IG30" s="6"/>
      <c r="IH30" s="6"/>
      <c r="II30" s="6"/>
      <c r="IJ30" s="6"/>
      <c r="IK30" s="6"/>
      <c r="IL30" s="6"/>
      <c r="IM30" s="6"/>
      <c r="IN30" s="6"/>
      <c r="IO30" s="6"/>
      <c r="IP30" s="6"/>
      <c r="IQ30" s="6"/>
      <c r="IR30" s="6"/>
      <c r="IS30" s="6"/>
      <c r="IT30" s="6"/>
      <c r="IU30" s="6"/>
      <c r="IV30" s="6"/>
    </row>
    <row r="31" s="2" customFormat="1" ht="28.5" spans="1:256">
      <c r="A31" s="19" t="s">
        <v>92</v>
      </c>
      <c r="B31" s="20" t="s">
        <v>93</v>
      </c>
      <c r="C31" s="20" t="s">
        <v>42</v>
      </c>
      <c r="D31" s="21">
        <v>19</v>
      </c>
      <c r="E31" s="26" t="s">
        <v>89</v>
      </c>
      <c r="F31" s="17" t="s">
        <v>86</v>
      </c>
      <c r="G31" s="21">
        <v>19</v>
      </c>
      <c r="H31" s="18"/>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5"/>
      <c r="HW31" s="5"/>
      <c r="HX31" s="5"/>
      <c r="HY31" s="5"/>
      <c r="HZ31" s="5"/>
      <c r="IA31" s="5"/>
      <c r="IB31" s="5"/>
      <c r="IC31" s="5"/>
      <c r="ID31" s="6"/>
      <c r="IE31" s="6"/>
      <c r="IF31" s="6"/>
      <c r="IG31" s="6"/>
      <c r="IH31" s="6"/>
      <c r="II31" s="6"/>
      <c r="IJ31" s="6"/>
      <c r="IK31" s="6"/>
      <c r="IL31" s="6"/>
      <c r="IM31" s="6"/>
      <c r="IN31" s="6"/>
      <c r="IO31" s="6"/>
      <c r="IP31" s="6"/>
      <c r="IQ31" s="6"/>
      <c r="IR31" s="6"/>
      <c r="IS31" s="6"/>
      <c r="IT31" s="6"/>
      <c r="IU31" s="6"/>
      <c r="IV31" s="6"/>
    </row>
    <row r="32" s="2" customFormat="1" ht="28.5" spans="1:256">
      <c r="A32" s="19" t="s">
        <v>94</v>
      </c>
      <c r="B32" s="20" t="s">
        <v>95</v>
      </c>
      <c r="C32" s="20" t="s">
        <v>42</v>
      </c>
      <c r="D32" s="21">
        <v>51.61</v>
      </c>
      <c r="E32" s="26" t="s">
        <v>96</v>
      </c>
      <c r="F32" s="17" t="s">
        <v>86</v>
      </c>
      <c r="G32" s="21">
        <v>51.61</v>
      </c>
      <c r="H32" s="18"/>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5"/>
      <c r="HW32" s="5"/>
      <c r="HX32" s="5"/>
      <c r="HY32" s="5"/>
      <c r="HZ32" s="5"/>
      <c r="IA32" s="5"/>
      <c r="IB32" s="5"/>
      <c r="IC32" s="5"/>
      <c r="ID32" s="6"/>
      <c r="IE32" s="6"/>
      <c r="IF32" s="6"/>
      <c r="IG32" s="6"/>
      <c r="IH32" s="6"/>
      <c r="II32" s="6"/>
      <c r="IJ32" s="6"/>
      <c r="IK32" s="6"/>
      <c r="IL32" s="6"/>
      <c r="IM32" s="6"/>
      <c r="IN32" s="6"/>
      <c r="IO32" s="6"/>
      <c r="IP32" s="6"/>
      <c r="IQ32" s="6"/>
      <c r="IR32" s="6"/>
      <c r="IS32" s="6"/>
      <c r="IT32" s="6"/>
      <c r="IU32" s="6"/>
      <c r="IV32" s="6"/>
    </row>
    <row r="33" ht="42.75" spans="1:8">
      <c r="A33" s="19" t="s">
        <v>97</v>
      </c>
      <c r="B33" s="20" t="s">
        <v>98</v>
      </c>
      <c r="C33" s="20" t="s">
        <v>12</v>
      </c>
      <c r="D33" s="21">
        <v>2956.16</v>
      </c>
      <c r="E33" s="26" t="s">
        <v>81</v>
      </c>
      <c r="F33" s="27" t="s">
        <v>99</v>
      </c>
      <c r="G33" s="21">
        <f>130.16+2826</f>
        <v>2956.16</v>
      </c>
      <c r="H33" s="23"/>
    </row>
    <row r="34" s="2" customFormat="1" ht="28.5" spans="1:256">
      <c r="A34" s="19" t="s">
        <v>100</v>
      </c>
      <c r="B34" s="20" t="s">
        <v>101</v>
      </c>
      <c r="C34" s="20" t="s">
        <v>12</v>
      </c>
      <c r="D34" s="21">
        <v>19.6</v>
      </c>
      <c r="E34" s="26" t="s">
        <v>102</v>
      </c>
      <c r="F34" s="27" t="s">
        <v>103</v>
      </c>
      <c r="G34" s="21">
        <v>19.6</v>
      </c>
      <c r="H34" s="18"/>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5"/>
      <c r="HW34" s="5"/>
      <c r="HX34" s="5"/>
      <c r="HY34" s="5"/>
      <c r="HZ34" s="5"/>
      <c r="IA34" s="5"/>
      <c r="IB34" s="5"/>
      <c r="IC34" s="5"/>
      <c r="ID34" s="6"/>
      <c r="IE34" s="6"/>
      <c r="IF34" s="6"/>
      <c r="IG34" s="6"/>
      <c r="IH34" s="6"/>
      <c r="II34" s="6"/>
      <c r="IJ34" s="6"/>
      <c r="IK34" s="6"/>
      <c r="IL34" s="6"/>
      <c r="IM34" s="6"/>
      <c r="IN34" s="6"/>
      <c r="IO34" s="6"/>
      <c r="IP34" s="6"/>
      <c r="IQ34" s="6"/>
      <c r="IR34" s="6"/>
      <c r="IS34" s="6"/>
      <c r="IT34" s="6"/>
      <c r="IU34" s="6"/>
      <c r="IV34" s="6"/>
    </row>
    <row r="35" s="2" customFormat="1" ht="28.5" spans="1:256">
      <c r="A35" s="19" t="s">
        <v>104</v>
      </c>
      <c r="B35" s="20" t="s">
        <v>105</v>
      </c>
      <c r="C35" s="20" t="s">
        <v>106</v>
      </c>
      <c r="D35" s="21">
        <v>74</v>
      </c>
      <c r="E35" s="26" t="s">
        <v>107</v>
      </c>
      <c r="F35" s="27" t="s">
        <v>108</v>
      </c>
      <c r="G35" s="21">
        <v>74</v>
      </c>
      <c r="H35" s="18"/>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5"/>
      <c r="HW35" s="5"/>
      <c r="HX35" s="5"/>
      <c r="HY35" s="5"/>
      <c r="HZ35" s="5"/>
      <c r="IA35" s="5"/>
      <c r="IB35" s="5"/>
      <c r="IC35" s="5"/>
      <c r="ID35" s="6"/>
      <c r="IE35" s="6"/>
      <c r="IF35" s="6"/>
      <c r="IG35" s="6"/>
      <c r="IH35" s="6"/>
      <c r="II35" s="6"/>
      <c r="IJ35" s="6"/>
      <c r="IK35" s="6"/>
      <c r="IL35" s="6"/>
      <c r="IM35" s="6"/>
      <c r="IN35" s="6"/>
      <c r="IO35" s="6"/>
      <c r="IP35" s="6"/>
      <c r="IQ35" s="6"/>
      <c r="IR35" s="6"/>
      <c r="IS35" s="6"/>
      <c r="IT35" s="6"/>
      <c r="IU35" s="6"/>
      <c r="IV35" s="6"/>
    </row>
    <row r="36" s="2" customFormat="1" ht="28.5" spans="1:256">
      <c r="A36" s="19" t="s">
        <v>109</v>
      </c>
      <c r="B36" s="20" t="s">
        <v>110</v>
      </c>
      <c r="C36" s="20" t="s">
        <v>111</v>
      </c>
      <c r="D36" s="21">
        <v>142</v>
      </c>
      <c r="E36" s="26" t="s">
        <v>112</v>
      </c>
      <c r="F36" s="27" t="s">
        <v>113</v>
      </c>
      <c r="G36" s="21">
        <v>142</v>
      </c>
      <c r="H36" s="18"/>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5"/>
      <c r="HW36" s="5"/>
      <c r="HX36" s="5"/>
      <c r="HY36" s="5"/>
      <c r="HZ36" s="5"/>
      <c r="IA36" s="5"/>
      <c r="IB36" s="5"/>
      <c r="IC36" s="5"/>
      <c r="ID36" s="6"/>
      <c r="IE36" s="6"/>
      <c r="IF36" s="6"/>
      <c r="IG36" s="6"/>
      <c r="IH36" s="6"/>
      <c r="II36" s="6"/>
      <c r="IJ36" s="6"/>
      <c r="IK36" s="6"/>
      <c r="IL36" s="6"/>
      <c r="IM36" s="6"/>
      <c r="IN36" s="6"/>
      <c r="IO36" s="6"/>
      <c r="IP36" s="6"/>
      <c r="IQ36" s="6"/>
      <c r="IR36" s="6"/>
      <c r="IS36" s="6"/>
      <c r="IT36" s="6"/>
      <c r="IU36" s="6"/>
      <c r="IV36" s="6"/>
    </row>
    <row r="37" ht="28.5" spans="1:241">
      <c r="A37" s="19" t="s">
        <v>114</v>
      </c>
      <c r="B37" s="20" t="s">
        <v>115</v>
      </c>
      <c r="C37" s="20" t="s">
        <v>12</v>
      </c>
      <c r="D37" s="21">
        <v>220</v>
      </c>
      <c r="E37" s="26" t="s">
        <v>116</v>
      </c>
      <c r="F37" s="21" t="s">
        <v>82</v>
      </c>
      <c r="G37" s="21">
        <v>220</v>
      </c>
      <c r="H37" s="18"/>
      <c r="HV37" s="3"/>
      <c r="HW37" s="3"/>
      <c r="HX37" s="3"/>
      <c r="HY37" s="3"/>
      <c r="ID37" s="5"/>
      <c r="IE37" s="5"/>
      <c r="IF37" s="5"/>
      <c r="IG37" s="5"/>
    </row>
    <row r="38" ht="28.5" spans="1:241">
      <c r="A38" s="19" t="s">
        <v>117</v>
      </c>
      <c r="B38" s="20" t="s">
        <v>118</v>
      </c>
      <c r="C38" s="20" t="s">
        <v>24</v>
      </c>
      <c r="D38" s="21">
        <v>15</v>
      </c>
      <c r="E38" s="26" t="s">
        <v>119</v>
      </c>
      <c r="F38" s="26" t="s">
        <v>26</v>
      </c>
      <c r="G38" s="21">
        <v>15</v>
      </c>
      <c r="H38" s="18"/>
      <c r="HV38" s="3"/>
      <c r="HW38" s="3"/>
      <c r="HX38" s="3"/>
      <c r="HY38" s="3"/>
      <c r="ID38" s="5"/>
      <c r="IE38" s="5"/>
      <c r="IF38" s="5"/>
      <c r="IG38" s="5"/>
    </row>
    <row r="39" ht="28.5" spans="1:241">
      <c r="A39" s="19" t="s">
        <v>120</v>
      </c>
      <c r="B39" s="20" t="s">
        <v>121</v>
      </c>
      <c r="C39" s="20" t="s">
        <v>24</v>
      </c>
      <c r="D39" s="21">
        <v>192.6</v>
      </c>
      <c r="E39" s="26" t="s">
        <v>122</v>
      </c>
      <c r="F39" s="26" t="s">
        <v>123</v>
      </c>
      <c r="G39" s="21">
        <f>20.4+172</f>
        <v>192.4</v>
      </c>
      <c r="H39" s="18"/>
      <c r="HV39" s="3"/>
      <c r="HW39" s="3"/>
      <c r="HX39" s="3"/>
      <c r="HY39" s="3"/>
      <c r="ID39" s="5"/>
      <c r="IE39" s="5"/>
      <c r="IF39" s="5"/>
      <c r="IG39" s="5"/>
    </row>
    <row r="40" ht="28.5" spans="1:241">
      <c r="A40" s="19" t="s">
        <v>124</v>
      </c>
      <c r="B40" s="20" t="s">
        <v>125</v>
      </c>
      <c r="C40" s="20" t="s">
        <v>111</v>
      </c>
      <c r="D40" s="21">
        <v>350</v>
      </c>
      <c r="E40" s="26" t="s">
        <v>126</v>
      </c>
      <c r="F40" s="26" t="s">
        <v>127</v>
      </c>
      <c r="G40" s="21">
        <v>350</v>
      </c>
      <c r="H40" s="18"/>
      <c r="HV40" s="3"/>
      <c r="HW40" s="3"/>
      <c r="HX40" s="3"/>
      <c r="HY40" s="3"/>
      <c r="ID40" s="5"/>
      <c r="IE40" s="5"/>
      <c r="IF40" s="5"/>
      <c r="IG40" s="5"/>
    </row>
    <row r="41" ht="28.5" spans="1:241">
      <c r="A41" s="19" t="s">
        <v>128</v>
      </c>
      <c r="B41" s="20" t="s">
        <v>129</v>
      </c>
      <c r="C41" s="20" t="s">
        <v>111</v>
      </c>
      <c r="D41" s="21">
        <v>73</v>
      </c>
      <c r="E41" s="26" t="s">
        <v>126</v>
      </c>
      <c r="F41" s="26" t="s">
        <v>127</v>
      </c>
      <c r="G41" s="21">
        <v>73</v>
      </c>
      <c r="H41" s="18"/>
      <c r="HV41" s="3"/>
      <c r="HW41" s="3"/>
      <c r="HX41" s="3"/>
      <c r="HY41" s="3"/>
      <c r="ID41" s="5"/>
      <c r="IE41" s="5"/>
      <c r="IF41" s="5"/>
      <c r="IG41" s="5"/>
    </row>
    <row r="42" ht="28.5" spans="1:241">
      <c r="A42" s="19" t="s">
        <v>130</v>
      </c>
      <c r="B42" s="20" t="s">
        <v>131</v>
      </c>
      <c r="C42" s="20" t="s">
        <v>132</v>
      </c>
      <c r="D42" s="21">
        <v>20</v>
      </c>
      <c r="E42" s="26" t="s">
        <v>133</v>
      </c>
      <c r="F42" s="26" t="s">
        <v>134</v>
      </c>
      <c r="G42" s="21">
        <v>20</v>
      </c>
      <c r="H42" s="18"/>
      <c r="HV42" s="3"/>
      <c r="HW42" s="3"/>
      <c r="HX42" s="3"/>
      <c r="HY42" s="3"/>
      <c r="ID42" s="5"/>
      <c r="IE42" s="5"/>
      <c r="IF42" s="5"/>
      <c r="IG42" s="5"/>
    </row>
    <row r="43" s="2" customFormat="1" ht="28.5" spans="1:256">
      <c r="A43" s="19" t="s">
        <v>135</v>
      </c>
      <c r="B43" s="20" t="s">
        <v>84</v>
      </c>
      <c r="C43" s="20" t="s">
        <v>42</v>
      </c>
      <c r="D43" s="21">
        <v>10</v>
      </c>
      <c r="E43" s="26" t="s">
        <v>136</v>
      </c>
      <c r="F43" s="26" t="s">
        <v>86</v>
      </c>
      <c r="G43" s="21">
        <v>10</v>
      </c>
      <c r="H43" s="18"/>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5"/>
      <c r="IA43" s="5"/>
      <c r="IB43" s="5"/>
      <c r="IC43" s="5"/>
      <c r="ID43" s="5"/>
      <c r="IE43" s="5"/>
      <c r="IF43" s="5"/>
      <c r="IG43" s="5"/>
      <c r="IH43" s="6"/>
      <c r="II43" s="6"/>
      <c r="IJ43" s="6"/>
      <c r="IK43" s="6"/>
      <c r="IL43" s="6"/>
      <c r="IM43" s="6"/>
      <c r="IN43" s="6"/>
      <c r="IO43" s="6"/>
      <c r="IP43" s="6"/>
      <c r="IQ43" s="6"/>
      <c r="IR43" s="6"/>
      <c r="IS43" s="6"/>
      <c r="IT43" s="6"/>
      <c r="IU43" s="6"/>
      <c r="IV43" s="6"/>
    </row>
    <row r="44" ht="28.5" spans="1:241">
      <c r="A44" s="19" t="s">
        <v>137</v>
      </c>
      <c r="B44" s="20" t="s">
        <v>138</v>
      </c>
      <c r="C44" s="20" t="s">
        <v>42</v>
      </c>
      <c r="D44" s="21">
        <v>86.75</v>
      </c>
      <c r="E44" s="26" t="s">
        <v>139</v>
      </c>
      <c r="F44" s="26" t="s">
        <v>140</v>
      </c>
      <c r="G44" s="21">
        <f>5.08+81.67</f>
        <v>86.75</v>
      </c>
      <c r="H44" s="18"/>
      <c r="HV44" s="3"/>
      <c r="HW44" s="3"/>
      <c r="HX44" s="3"/>
      <c r="HY44" s="3"/>
      <c r="ID44" s="5"/>
      <c r="IE44" s="5"/>
      <c r="IF44" s="5"/>
      <c r="IG44" s="5"/>
    </row>
    <row r="45" ht="28.5" spans="1:241">
      <c r="A45" s="19" t="s">
        <v>141</v>
      </c>
      <c r="B45" s="20" t="s">
        <v>142</v>
      </c>
      <c r="C45" s="20" t="s">
        <v>111</v>
      </c>
      <c r="D45" s="21">
        <v>80</v>
      </c>
      <c r="E45" s="27" t="s">
        <v>143</v>
      </c>
      <c r="F45" s="26" t="s">
        <v>144</v>
      </c>
      <c r="G45" s="21">
        <v>80</v>
      </c>
      <c r="H45" s="18"/>
      <c r="HV45" s="3"/>
      <c r="HW45" s="3"/>
      <c r="HX45" s="3"/>
      <c r="HY45" s="3"/>
      <c r="ID45" s="5"/>
      <c r="IE45" s="5"/>
      <c r="IF45" s="5"/>
      <c r="IG45" s="5"/>
    </row>
    <row r="46" ht="28.5" spans="1:241">
      <c r="A46" s="19" t="s">
        <v>145</v>
      </c>
      <c r="B46" s="20" t="s">
        <v>146</v>
      </c>
      <c r="C46" s="20" t="s">
        <v>147</v>
      </c>
      <c r="D46" s="21">
        <v>26</v>
      </c>
      <c r="E46" s="26" t="s">
        <v>148</v>
      </c>
      <c r="F46" s="26" t="s">
        <v>149</v>
      </c>
      <c r="G46" s="21">
        <v>26</v>
      </c>
      <c r="H46" s="18"/>
      <c r="HV46" s="3"/>
      <c r="HW46" s="3"/>
      <c r="HX46" s="3"/>
      <c r="HY46" s="3"/>
      <c r="ID46" s="5"/>
      <c r="IE46" s="5"/>
      <c r="IF46" s="5"/>
      <c r="IG46" s="5"/>
    </row>
    <row r="47" ht="57" spans="1:241">
      <c r="A47" s="19" t="s">
        <v>150</v>
      </c>
      <c r="B47" s="20" t="s">
        <v>151</v>
      </c>
      <c r="C47" s="20" t="s">
        <v>152</v>
      </c>
      <c r="D47" s="21">
        <f>1324-152</f>
        <v>1172</v>
      </c>
      <c r="E47" s="26" t="s">
        <v>153</v>
      </c>
      <c r="F47" s="26" t="s">
        <v>154</v>
      </c>
      <c r="G47" s="21">
        <f>800+372</f>
        <v>1172</v>
      </c>
      <c r="H47" s="18"/>
      <c r="HV47" s="3"/>
      <c r="HW47" s="3"/>
      <c r="HX47" s="3"/>
      <c r="HY47" s="3"/>
      <c r="HZ47" s="5"/>
      <c r="IA47" s="5"/>
      <c r="IB47" s="5"/>
      <c r="IC47" s="5"/>
      <c r="ID47" s="5"/>
      <c r="IE47" s="5"/>
      <c r="IF47" s="5"/>
      <c r="IG47" s="5"/>
    </row>
    <row r="48" ht="28.5" spans="1:241">
      <c r="A48" s="19" t="s">
        <v>155</v>
      </c>
      <c r="B48" s="28" t="s">
        <v>11</v>
      </c>
      <c r="C48" s="20" t="s">
        <v>12</v>
      </c>
      <c r="D48" s="21">
        <v>45.2</v>
      </c>
      <c r="E48" s="26" t="s">
        <v>107</v>
      </c>
      <c r="F48" s="26" t="s">
        <v>156</v>
      </c>
      <c r="G48" s="21">
        <v>45.2</v>
      </c>
      <c r="H48" s="23"/>
      <c r="HV48" s="3"/>
      <c r="HW48" s="3"/>
      <c r="HX48" s="3"/>
      <c r="HY48" s="3"/>
      <c r="HZ48" s="5"/>
      <c r="IA48" s="5"/>
      <c r="IB48" s="5"/>
      <c r="IC48" s="5"/>
      <c r="ID48" s="5"/>
      <c r="IE48" s="5"/>
      <c r="IF48" s="5"/>
      <c r="IG48" s="5"/>
    </row>
    <row r="49" ht="42.75" spans="1:241">
      <c r="A49" s="19" t="s">
        <v>157</v>
      </c>
      <c r="B49" s="29" t="s">
        <v>158</v>
      </c>
      <c r="C49" s="20" t="s">
        <v>42</v>
      </c>
      <c r="D49" s="21">
        <v>294</v>
      </c>
      <c r="E49" s="26" t="s">
        <v>159</v>
      </c>
      <c r="F49" s="26" t="s">
        <v>160</v>
      </c>
      <c r="G49" s="21">
        <v>294</v>
      </c>
      <c r="H49" s="23"/>
      <c r="HV49" s="3"/>
      <c r="HW49" s="3"/>
      <c r="HX49" s="3"/>
      <c r="HY49" s="3"/>
      <c r="HZ49" s="5"/>
      <c r="IA49" s="5"/>
      <c r="IB49" s="5"/>
      <c r="IC49" s="5"/>
      <c r="ID49" s="5"/>
      <c r="IE49" s="5"/>
      <c r="IF49" s="5"/>
      <c r="IG49" s="5"/>
    </row>
    <row r="50" ht="42.75" spans="1:241">
      <c r="A50" s="19" t="s">
        <v>161</v>
      </c>
      <c r="B50" s="20" t="s">
        <v>162</v>
      </c>
      <c r="C50" s="20" t="s">
        <v>12</v>
      </c>
      <c r="D50" s="21">
        <v>12</v>
      </c>
      <c r="E50" s="26" t="s">
        <v>119</v>
      </c>
      <c r="F50" s="26" t="s">
        <v>82</v>
      </c>
      <c r="G50" s="21">
        <v>12</v>
      </c>
      <c r="H50" s="23"/>
      <c r="HV50" s="3"/>
      <c r="HW50" s="3"/>
      <c r="HX50" s="3"/>
      <c r="HY50" s="3"/>
      <c r="HZ50" s="5"/>
      <c r="IA50" s="5"/>
      <c r="IB50" s="5"/>
      <c r="IC50" s="5"/>
      <c r="ID50" s="5"/>
      <c r="IE50" s="5"/>
      <c r="IF50" s="5"/>
      <c r="IG50" s="5"/>
    </row>
    <row r="51" ht="54" customHeight="1" spans="1:241">
      <c r="A51" s="19" t="s">
        <v>163</v>
      </c>
      <c r="B51" s="26" t="s">
        <v>164</v>
      </c>
      <c r="C51" s="20" t="s">
        <v>12</v>
      </c>
      <c r="D51" s="21">
        <f>1426+255</f>
        <v>1681</v>
      </c>
      <c r="E51" s="26" t="s">
        <v>165</v>
      </c>
      <c r="F51" s="26" t="s">
        <v>166</v>
      </c>
      <c r="G51" s="21">
        <f>1426+255</f>
        <v>1681</v>
      </c>
      <c r="H51" s="23"/>
      <c r="HV51" s="3"/>
      <c r="HW51" s="3"/>
      <c r="HX51" s="3"/>
      <c r="HY51" s="3"/>
      <c r="HZ51" s="5"/>
      <c r="IA51" s="5"/>
      <c r="IB51" s="5"/>
      <c r="IC51" s="5"/>
      <c r="ID51" s="5"/>
      <c r="IE51" s="5"/>
      <c r="IF51" s="5"/>
      <c r="IG51" s="5"/>
    </row>
    <row r="52" s="1" customFormat="1" ht="42.75" spans="1:256">
      <c r="A52" s="19" t="s">
        <v>167</v>
      </c>
      <c r="B52" s="26" t="s">
        <v>168</v>
      </c>
      <c r="C52" s="20" t="s">
        <v>12</v>
      </c>
      <c r="D52" s="21">
        <v>228</v>
      </c>
      <c r="E52" s="26" t="s">
        <v>169</v>
      </c>
      <c r="F52" s="26" t="s">
        <v>170</v>
      </c>
      <c r="G52" s="21">
        <v>228</v>
      </c>
      <c r="H52" s="2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5"/>
      <c r="IA52" s="5"/>
      <c r="IB52" s="5"/>
      <c r="IC52" s="5"/>
      <c r="ID52" s="5"/>
      <c r="IE52" s="5"/>
      <c r="IF52" s="5"/>
      <c r="IG52" s="5"/>
      <c r="IH52" s="6"/>
      <c r="II52" s="6"/>
      <c r="IJ52" s="30"/>
      <c r="IK52" s="30"/>
      <c r="IL52" s="30"/>
      <c r="IM52" s="30"/>
      <c r="IN52" s="30"/>
      <c r="IO52" s="30"/>
      <c r="IP52" s="30"/>
      <c r="IQ52" s="30"/>
      <c r="IR52" s="30"/>
      <c r="IS52" s="30"/>
      <c r="IT52" s="30"/>
      <c r="IU52" s="30"/>
      <c r="IV52" s="30"/>
    </row>
    <row r="53" s="2" customFormat="1" ht="28.5" spans="1:256">
      <c r="A53" s="19" t="s">
        <v>171</v>
      </c>
      <c r="B53" s="20" t="s">
        <v>101</v>
      </c>
      <c r="C53" s="20" t="s">
        <v>12</v>
      </c>
      <c r="D53" s="21">
        <v>3.2</v>
      </c>
      <c r="E53" s="26" t="s">
        <v>172</v>
      </c>
      <c r="F53" s="26" t="s">
        <v>103</v>
      </c>
      <c r="G53" s="21">
        <v>3.2</v>
      </c>
      <c r="H53" s="18"/>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5"/>
      <c r="IA53" s="5"/>
      <c r="IB53" s="5"/>
      <c r="IC53" s="5"/>
      <c r="ID53" s="5"/>
      <c r="IE53" s="5"/>
      <c r="IF53" s="5"/>
      <c r="IG53" s="5"/>
      <c r="IH53" s="6"/>
      <c r="II53" s="6"/>
      <c r="IJ53" s="6"/>
      <c r="IK53" s="6"/>
      <c r="IL53" s="6"/>
      <c r="IM53" s="6"/>
      <c r="IN53" s="6"/>
      <c r="IO53" s="6"/>
      <c r="IP53" s="6"/>
      <c r="IQ53" s="6"/>
      <c r="IR53" s="6"/>
      <c r="IS53" s="6"/>
      <c r="IT53" s="6"/>
      <c r="IU53" s="6"/>
      <c r="IV53" s="6"/>
    </row>
    <row r="54" s="2" customFormat="1" ht="42.75" spans="1:256">
      <c r="A54" s="19" t="s">
        <v>173</v>
      </c>
      <c r="B54" s="20" t="s">
        <v>174</v>
      </c>
      <c r="C54" s="20" t="s">
        <v>46</v>
      </c>
      <c r="D54" s="21">
        <v>362.9</v>
      </c>
      <c r="E54" s="26" t="s">
        <v>175</v>
      </c>
      <c r="F54" s="26" t="s">
        <v>86</v>
      </c>
      <c r="G54" s="21">
        <v>362.9</v>
      </c>
      <c r="H54" s="2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5"/>
      <c r="IA54" s="5"/>
      <c r="IB54" s="5"/>
      <c r="IC54" s="5"/>
      <c r="ID54" s="5"/>
      <c r="IE54" s="5"/>
      <c r="IF54" s="5"/>
      <c r="IG54" s="5"/>
      <c r="IH54" s="6"/>
      <c r="II54" s="6"/>
      <c r="IJ54" s="6"/>
      <c r="IK54" s="6"/>
      <c r="IL54" s="6"/>
      <c r="IM54" s="6"/>
      <c r="IN54" s="6"/>
      <c r="IO54" s="6"/>
      <c r="IP54" s="6"/>
      <c r="IQ54" s="6"/>
      <c r="IR54" s="6"/>
      <c r="IS54" s="6"/>
      <c r="IT54" s="6"/>
      <c r="IU54" s="6"/>
      <c r="IV54" s="6"/>
    </row>
    <row r="55" s="2" customFormat="1" ht="28.5" spans="1:256">
      <c r="A55" s="19" t="s">
        <v>176</v>
      </c>
      <c r="B55" s="20" t="s">
        <v>177</v>
      </c>
      <c r="C55" s="20" t="s">
        <v>111</v>
      </c>
      <c r="D55" s="21">
        <v>13</v>
      </c>
      <c r="E55" s="27" t="s">
        <v>178</v>
      </c>
      <c r="F55" s="26" t="s">
        <v>179</v>
      </c>
      <c r="G55" s="21">
        <v>13</v>
      </c>
      <c r="H55" s="18"/>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5"/>
      <c r="IA55" s="5"/>
      <c r="IB55" s="5"/>
      <c r="IC55" s="5"/>
      <c r="ID55" s="5"/>
      <c r="IE55" s="5"/>
      <c r="IF55" s="5"/>
      <c r="IG55" s="5"/>
      <c r="IH55" s="6"/>
      <c r="II55" s="6"/>
      <c r="IJ55" s="6"/>
      <c r="IK55" s="6"/>
      <c r="IL55" s="6"/>
      <c r="IM55" s="6"/>
      <c r="IN55" s="6"/>
      <c r="IO55" s="6"/>
      <c r="IP55" s="6"/>
      <c r="IQ55" s="6"/>
      <c r="IR55" s="6"/>
      <c r="IS55" s="6"/>
      <c r="IT55" s="6"/>
      <c r="IU55" s="6"/>
      <c r="IV55" s="6"/>
    </row>
    <row r="56" s="2" customFormat="1" ht="28.5" spans="1:256">
      <c r="A56" s="19" t="s">
        <v>180</v>
      </c>
      <c r="B56" s="20" t="s">
        <v>181</v>
      </c>
      <c r="C56" s="20" t="s">
        <v>42</v>
      </c>
      <c r="D56" s="21">
        <v>40</v>
      </c>
      <c r="E56" s="26" t="s">
        <v>172</v>
      </c>
      <c r="F56" s="26" t="s">
        <v>86</v>
      </c>
      <c r="G56" s="21">
        <v>40</v>
      </c>
      <c r="H56" s="18"/>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5"/>
      <c r="IA56" s="5"/>
      <c r="IB56" s="5"/>
      <c r="IC56" s="5"/>
      <c r="ID56" s="5"/>
      <c r="IE56" s="5"/>
      <c r="IF56" s="5"/>
      <c r="IG56" s="5"/>
      <c r="IH56" s="6"/>
      <c r="II56" s="6"/>
      <c r="IJ56" s="6"/>
      <c r="IK56" s="6"/>
      <c r="IL56" s="6"/>
      <c r="IM56" s="6"/>
      <c r="IN56" s="6"/>
      <c r="IO56" s="6"/>
      <c r="IP56" s="6"/>
      <c r="IQ56" s="6"/>
      <c r="IR56" s="6"/>
      <c r="IS56" s="6"/>
      <c r="IT56" s="6"/>
      <c r="IU56" s="6"/>
      <c r="IV56" s="6"/>
    </row>
    <row r="57" s="2" customFormat="1" spans="1:256">
      <c r="A57" s="19" t="s">
        <v>182</v>
      </c>
      <c r="B57" s="20" t="s">
        <v>183</v>
      </c>
      <c r="C57" s="20" t="s">
        <v>19</v>
      </c>
      <c r="D57" s="21">
        <v>83</v>
      </c>
      <c r="E57" s="21" t="s">
        <v>184</v>
      </c>
      <c r="F57" s="21" t="s">
        <v>21</v>
      </c>
      <c r="G57" s="21">
        <v>83</v>
      </c>
      <c r="H57" s="18"/>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5"/>
      <c r="HW57" s="5"/>
      <c r="HX57" s="5"/>
      <c r="HY57" s="5"/>
      <c r="HZ57" s="5"/>
      <c r="IA57" s="5"/>
      <c r="IB57" s="5"/>
      <c r="IC57" s="5"/>
      <c r="ID57" s="6"/>
      <c r="IE57" s="6"/>
      <c r="IF57" s="6"/>
      <c r="IG57" s="6"/>
      <c r="IH57" s="6"/>
      <c r="II57" s="6"/>
      <c r="IJ57" s="6"/>
      <c r="IK57" s="6"/>
      <c r="IL57" s="6"/>
      <c r="IM57" s="6"/>
      <c r="IN57" s="6"/>
      <c r="IO57" s="6"/>
      <c r="IP57" s="6"/>
      <c r="IQ57" s="6"/>
      <c r="IR57" s="6"/>
      <c r="IS57" s="6"/>
      <c r="IT57" s="6"/>
      <c r="IU57" s="6"/>
      <c r="IV57" s="6"/>
    </row>
    <row r="58" s="2" customFormat="1" ht="28.5" spans="1:256">
      <c r="A58" s="19" t="s">
        <v>185</v>
      </c>
      <c r="B58" s="20" t="s">
        <v>186</v>
      </c>
      <c r="C58" s="20" t="s">
        <v>187</v>
      </c>
      <c r="D58" s="21">
        <v>40</v>
      </c>
      <c r="E58" s="26" t="s">
        <v>62</v>
      </c>
      <c r="F58" s="26" t="s">
        <v>63</v>
      </c>
      <c r="G58" s="21">
        <v>40</v>
      </c>
      <c r="H58" s="18"/>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5"/>
      <c r="HW58" s="5"/>
      <c r="HX58" s="5"/>
      <c r="HY58" s="5"/>
      <c r="HZ58" s="5"/>
      <c r="IA58" s="5"/>
      <c r="IB58" s="5"/>
      <c r="IC58" s="5"/>
      <c r="ID58" s="6"/>
      <c r="IE58" s="6"/>
      <c r="IF58" s="6"/>
      <c r="IG58" s="6"/>
      <c r="IH58" s="6"/>
      <c r="II58" s="6"/>
      <c r="IJ58" s="6"/>
      <c r="IK58" s="6"/>
      <c r="IL58" s="6"/>
      <c r="IM58" s="6"/>
      <c r="IN58" s="6"/>
      <c r="IO58" s="6"/>
      <c r="IP58" s="6"/>
      <c r="IQ58" s="6"/>
      <c r="IR58" s="6"/>
      <c r="IS58" s="6"/>
      <c r="IT58" s="6"/>
      <c r="IU58" s="6"/>
      <c r="IV58" s="6"/>
    </row>
    <row r="59" s="2" customFormat="1" ht="28.5" spans="1:256">
      <c r="A59" s="19" t="s">
        <v>188</v>
      </c>
      <c r="B59" s="20" t="s">
        <v>59</v>
      </c>
      <c r="C59" s="20" t="s">
        <v>19</v>
      </c>
      <c r="D59" s="21">
        <v>21.41</v>
      </c>
      <c r="E59" s="26" t="s">
        <v>184</v>
      </c>
      <c r="F59" s="26" t="s">
        <v>21</v>
      </c>
      <c r="G59" s="21">
        <v>21.41</v>
      </c>
      <c r="H59" s="18"/>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5"/>
      <c r="HW59" s="5"/>
      <c r="HX59" s="5"/>
      <c r="HY59" s="5"/>
      <c r="HZ59" s="5"/>
      <c r="IA59" s="5"/>
      <c r="IB59" s="5"/>
      <c r="IC59" s="5"/>
      <c r="ID59" s="6"/>
      <c r="IE59" s="6"/>
      <c r="IF59" s="6"/>
      <c r="IG59" s="6"/>
      <c r="IH59" s="6"/>
      <c r="II59" s="6"/>
      <c r="IJ59" s="6"/>
      <c r="IK59" s="6"/>
      <c r="IL59" s="6"/>
      <c r="IM59" s="6"/>
      <c r="IN59" s="6"/>
      <c r="IO59" s="6"/>
      <c r="IP59" s="6"/>
      <c r="IQ59" s="6"/>
      <c r="IR59" s="6"/>
      <c r="IS59" s="6"/>
      <c r="IT59" s="6"/>
      <c r="IU59" s="6"/>
      <c r="IV59" s="6"/>
    </row>
    <row r="60" s="2" customFormat="1" ht="42.75" spans="1:256">
      <c r="A60" s="19" t="s">
        <v>189</v>
      </c>
      <c r="B60" s="20" t="s">
        <v>190</v>
      </c>
      <c r="C60" s="20" t="s">
        <v>46</v>
      </c>
      <c r="D60" s="21">
        <v>180</v>
      </c>
      <c r="E60" s="26" t="s">
        <v>175</v>
      </c>
      <c r="F60" s="26" t="s">
        <v>86</v>
      </c>
      <c r="G60" s="21">
        <v>180</v>
      </c>
      <c r="H60" s="2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5"/>
      <c r="IA60" s="5"/>
      <c r="IB60" s="5"/>
      <c r="IC60" s="5"/>
      <c r="ID60" s="5"/>
      <c r="IE60" s="5"/>
      <c r="IF60" s="5"/>
      <c r="IG60" s="5"/>
      <c r="IH60" s="6"/>
      <c r="II60" s="6"/>
      <c r="IJ60" s="6"/>
      <c r="IK60" s="6"/>
      <c r="IL60" s="6"/>
      <c r="IM60" s="6"/>
      <c r="IN60" s="6"/>
      <c r="IO60" s="6"/>
      <c r="IP60" s="6"/>
      <c r="IQ60" s="6"/>
      <c r="IR60" s="6"/>
      <c r="IS60" s="6"/>
      <c r="IT60" s="6"/>
      <c r="IU60" s="6"/>
      <c r="IV60" s="6"/>
    </row>
    <row r="61" s="2" customFormat="1" ht="28.5" spans="1:256">
      <c r="A61" s="19" t="s">
        <v>191</v>
      </c>
      <c r="B61" s="20" t="s">
        <v>192</v>
      </c>
      <c r="C61" s="20" t="s">
        <v>46</v>
      </c>
      <c r="D61" s="21">
        <v>10.2</v>
      </c>
      <c r="E61" s="26" t="s">
        <v>193</v>
      </c>
      <c r="F61" s="26" t="s">
        <v>86</v>
      </c>
      <c r="G61" s="21">
        <v>10.2</v>
      </c>
      <c r="H61" s="18"/>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5"/>
      <c r="IA61" s="5"/>
      <c r="IB61" s="5"/>
      <c r="IC61" s="5"/>
      <c r="ID61" s="5"/>
      <c r="IE61" s="5"/>
      <c r="IF61" s="5"/>
      <c r="IG61" s="5"/>
      <c r="IH61" s="6"/>
      <c r="II61" s="6"/>
      <c r="IJ61" s="6"/>
      <c r="IK61" s="6"/>
      <c r="IL61" s="6"/>
      <c r="IM61" s="6"/>
      <c r="IN61" s="6"/>
      <c r="IO61" s="6"/>
      <c r="IP61" s="6"/>
      <c r="IQ61" s="6"/>
      <c r="IR61" s="6"/>
      <c r="IS61" s="6"/>
      <c r="IT61" s="6"/>
      <c r="IU61" s="6"/>
      <c r="IV61" s="6"/>
    </row>
    <row r="62" s="2" customFormat="1" ht="28.5" spans="1:256">
      <c r="A62" s="19" t="s">
        <v>194</v>
      </c>
      <c r="B62" s="20" t="s">
        <v>195</v>
      </c>
      <c r="C62" s="20" t="s">
        <v>196</v>
      </c>
      <c r="D62" s="21">
        <v>155</v>
      </c>
      <c r="E62" s="26" t="s">
        <v>197</v>
      </c>
      <c r="F62" s="26" t="s">
        <v>198</v>
      </c>
      <c r="G62" s="21">
        <v>155</v>
      </c>
      <c r="H62" s="2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5"/>
      <c r="IA62" s="5"/>
      <c r="IB62" s="5"/>
      <c r="IC62" s="5"/>
      <c r="ID62" s="5"/>
      <c r="IE62" s="5"/>
      <c r="IF62" s="5"/>
      <c r="IG62" s="5"/>
      <c r="IH62" s="6"/>
      <c r="II62" s="6"/>
      <c r="IJ62" s="6"/>
      <c r="IK62" s="6"/>
      <c r="IL62" s="6"/>
      <c r="IM62" s="6"/>
      <c r="IN62" s="6"/>
      <c r="IO62" s="6"/>
      <c r="IP62" s="6"/>
      <c r="IQ62" s="6"/>
      <c r="IR62" s="6"/>
      <c r="IS62" s="6"/>
      <c r="IT62" s="6"/>
      <c r="IU62" s="6"/>
      <c r="IV62" s="6"/>
    </row>
    <row r="63" s="2" customFormat="1" ht="28.5" spans="1:256">
      <c r="A63" s="19" t="s">
        <v>199</v>
      </c>
      <c r="B63" s="20" t="s">
        <v>200</v>
      </c>
      <c r="C63" s="20" t="s">
        <v>42</v>
      </c>
      <c r="D63" s="21">
        <v>98.6</v>
      </c>
      <c r="E63" s="26" t="s">
        <v>172</v>
      </c>
      <c r="F63" s="26" t="s">
        <v>86</v>
      </c>
      <c r="G63" s="21">
        <v>98.6</v>
      </c>
      <c r="H63" s="18"/>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5"/>
      <c r="IA63" s="5"/>
      <c r="IB63" s="5"/>
      <c r="IC63" s="5"/>
      <c r="ID63" s="5"/>
      <c r="IE63" s="5"/>
      <c r="IF63" s="5"/>
      <c r="IG63" s="5"/>
      <c r="IH63" s="6"/>
      <c r="II63" s="6"/>
      <c r="IJ63" s="6"/>
      <c r="IK63" s="6"/>
      <c r="IL63" s="6"/>
      <c r="IM63" s="6"/>
      <c r="IN63" s="6"/>
      <c r="IO63" s="6"/>
      <c r="IP63" s="6"/>
      <c r="IQ63" s="6"/>
      <c r="IR63" s="6"/>
      <c r="IS63" s="6"/>
      <c r="IT63" s="6"/>
      <c r="IU63" s="6"/>
      <c r="IV63" s="6"/>
    </row>
    <row r="64" s="2" customFormat="1" ht="28.5" spans="1:256">
      <c r="A64" s="19" t="s">
        <v>201</v>
      </c>
      <c r="B64" s="20" t="s">
        <v>202</v>
      </c>
      <c r="C64" s="20" t="s">
        <v>24</v>
      </c>
      <c r="D64" s="21">
        <v>50</v>
      </c>
      <c r="E64" s="26" t="s">
        <v>203</v>
      </c>
      <c r="F64" s="26" t="s">
        <v>26</v>
      </c>
      <c r="G64" s="21">
        <v>50</v>
      </c>
      <c r="H64" s="18"/>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5"/>
      <c r="IA64" s="5"/>
      <c r="IB64" s="5"/>
      <c r="IC64" s="5"/>
      <c r="ID64" s="5"/>
      <c r="IE64" s="5"/>
      <c r="IF64" s="5"/>
      <c r="IG64" s="5"/>
      <c r="IH64" s="6"/>
      <c r="II64" s="6"/>
      <c r="IJ64" s="6"/>
      <c r="IK64" s="6"/>
      <c r="IL64" s="6"/>
      <c r="IM64" s="6"/>
      <c r="IN64" s="6"/>
      <c r="IO64" s="6"/>
      <c r="IP64" s="6"/>
      <c r="IQ64" s="6"/>
      <c r="IR64" s="6"/>
      <c r="IS64" s="6"/>
      <c r="IT64" s="6"/>
      <c r="IU64" s="6"/>
      <c r="IV64" s="6"/>
    </row>
    <row r="65" s="2" customFormat="1" spans="1:256">
      <c r="A65" s="19" t="s">
        <v>204</v>
      </c>
      <c r="B65" s="20" t="s">
        <v>205</v>
      </c>
      <c r="C65" s="20" t="s">
        <v>12</v>
      </c>
      <c r="D65" s="21">
        <v>3</v>
      </c>
      <c r="E65" s="26" t="s">
        <v>206</v>
      </c>
      <c r="F65" s="26" t="s">
        <v>78</v>
      </c>
      <c r="G65" s="21">
        <v>3</v>
      </c>
      <c r="H65" s="18"/>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5"/>
      <c r="IA65" s="5"/>
      <c r="IB65" s="5"/>
      <c r="IC65" s="5"/>
      <c r="ID65" s="5"/>
      <c r="IE65" s="5"/>
      <c r="IF65" s="5"/>
      <c r="IG65" s="5"/>
      <c r="IH65" s="6"/>
      <c r="II65" s="6"/>
      <c r="IJ65" s="6"/>
      <c r="IK65" s="6"/>
      <c r="IL65" s="6"/>
      <c r="IM65" s="6"/>
      <c r="IN65" s="6"/>
      <c r="IO65" s="6"/>
      <c r="IP65" s="6"/>
      <c r="IQ65" s="6"/>
      <c r="IR65" s="6"/>
      <c r="IS65" s="6"/>
      <c r="IT65" s="6"/>
      <c r="IU65" s="6"/>
      <c r="IV65" s="6"/>
    </row>
    <row r="66" s="2" customFormat="1" ht="28.5" spans="1:256">
      <c r="A66" s="19" t="s">
        <v>207</v>
      </c>
      <c r="B66" s="20" t="s">
        <v>208</v>
      </c>
      <c r="C66" s="20" t="s">
        <v>24</v>
      </c>
      <c r="D66" s="21">
        <v>51.44</v>
      </c>
      <c r="E66" s="26" t="s">
        <v>209</v>
      </c>
      <c r="F66" s="26" t="s">
        <v>210</v>
      </c>
      <c r="G66" s="21">
        <v>51.44</v>
      </c>
      <c r="H66" s="18"/>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5"/>
      <c r="IA66" s="5"/>
      <c r="IB66" s="5"/>
      <c r="IC66" s="5"/>
      <c r="ID66" s="5"/>
      <c r="IE66" s="5"/>
      <c r="IF66" s="5"/>
      <c r="IG66" s="5"/>
      <c r="IH66" s="6"/>
      <c r="II66" s="6"/>
      <c r="IJ66" s="6"/>
      <c r="IK66" s="6"/>
      <c r="IL66" s="6"/>
      <c r="IM66" s="6"/>
      <c r="IN66" s="6"/>
      <c r="IO66" s="6"/>
      <c r="IP66" s="6"/>
      <c r="IQ66" s="6"/>
      <c r="IR66" s="6"/>
      <c r="IS66" s="6"/>
      <c r="IT66" s="6"/>
      <c r="IU66" s="6"/>
      <c r="IV66" s="6"/>
    </row>
    <row r="67" s="2" customFormat="1" ht="28.5" spans="1:256">
      <c r="A67" s="19" t="s">
        <v>211</v>
      </c>
      <c r="B67" s="20" t="s">
        <v>212</v>
      </c>
      <c r="C67" s="20" t="s">
        <v>42</v>
      </c>
      <c r="D67" s="21">
        <v>187.5</v>
      </c>
      <c r="E67" s="26" t="s">
        <v>213</v>
      </c>
      <c r="F67" s="26" t="s">
        <v>214</v>
      </c>
      <c r="G67" s="21">
        <v>187.5</v>
      </c>
      <c r="H67" s="18"/>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5"/>
      <c r="IA67" s="5"/>
      <c r="IB67" s="5"/>
      <c r="IC67" s="5"/>
      <c r="ID67" s="5"/>
      <c r="IE67" s="5"/>
      <c r="IF67" s="5"/>
      <c r="IG67" s="5"/>
      <c r="IH67" s="6"/>
      <c r="II67" s="6"/>
      <c r="IJ67" s="6"/>
      <c r="IK67" s="6"/>
      <c r="IL67" s="6"/>
      <c r="IM67" s="6"/>
      <c r="IN67" s="6"/>
      <c r="IO67" s="6"/>
      <c r="IP67" s="6"/>
      <c r="IQ67" s="6"/>
      <c r="IR67" s="6"/>
      <c r="IS67" s="6"/>
      <c r="IT67" s="6"/>
      <c r="IU67" s="6"/>
      <c r="IV67" s="6"/>
    </row>
    <row r="68" s="2" customFormat="1" ht="28.5" spans="1:256">
      <c r="A68" s="19" t="s">
        <v>215</v>
      </c>
      <c r="B68" s="20" t="s">
        <v>216</v>
      </c>
      <c r="C68" s="20" t="s">
        <v>42</v>
      </c>
      <c r="D68" s="21">
        <v>40</v>
      </c>
      <c r="E68" s="26" t="s">
        <v>172</v>
      </c>
      <c r="F68" s="26" t="s">
        <v>86</v>
      </c>
      <c r="G68" s="21">
        <v>40</v>
      </c>
      <c r="H68" s="31"/>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5"/>
      <c r="IA68" s="5"/>
      <c r="IB68" s="5"/>
      <c r="IC68" s="5"/>
      <c r="ID68" s="5"/>
      <c r="IE68" s="5"/>
      <c r="IF68" s="5"/>
      <c r="IG68" s="5"/>
      <c r="IH68" s="6"/>
      <c r="II68" s="6"/>
      <c r="IJ68" s="6"/>
      <c r="IK68" s="6"/>
      <c r="IL68" s="6"/>
      <c r="IM68" s="6"/>
      <c r="IN68" s="6"/>
      <c r="IO68" s="6"/>
      <c r="IP68" s="6"/>
      <c r="IQ68" s="6"/>
      <c r="IR68" s="6"/>
      <c r="IS68" s="6"/>
      <c r="IT68" s="6"/>
      <c r="IU68" s="6"/>
      <c r="IV68" s="6"/>
    </row>
    <row r="69" s="3" customFormat="1" ht="28.5" spans="1:243">
      <c r="A69" s="19" t="s">
        <v>217</v>
      </c>
      <c r="B69" s="20" t="s">
        <v>84</v>
      </c>
      <c r="C69" s="20" t="s">
        <v>42</v>
      </c>
      <c r="D69" s="21">
        <v>69.7</v>
      </c>
      <c r="E69" s="26" t="s">
        <v>218</v>
      </c>
      <c r="F69" s="26" t="s">
        <v>86</v>
      </c>
      <c r="G69" s="21">
        <v>69.7</v>
      </c>
      <c r="H69" s="18"/>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5"/>
      <c r="IA69" s="5"/>
      <c r="IB69" s="5"/>
      <c r="IC69" s="5"/>
      <c r="ID69" s="5"/>
      <c r="IE69" s="5"/>
      <c r="IF69" s="5"/>
      <c r="IG69" s="5"/>
      <c r="IH69" s="6"/>
      <c r="II69" s="6"/>
    </row>
    <row r="70" s="3" customFormat="1" ht="28.5" spans="1:243">
      <c r="A70" s="19" t="s">
        <v>219</v>
      </c>
      <c r="B70" s="20" t="s">
        <v>146</v>
      </c>
      <c r="C70" s="20" t="s">
        <v>147</v>
      </c>
      <c r="D70" s="21">
        <v>67</v>
      </c>
      <c r="E70" s="26" t="s">
        <v>148</v>
      </c>
      <c r="F70" s="26" t="s">
        <v>149</v>
      </c>
      <c r="G70" s="21">
        <v>67</v>
      </c>
      <c r="H70" s="18"/>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5"/>
      <c r="IA70" s="5"/>
      <c r="IB70" s="5"/>
      <c r="IC70" s="5"/>
      <c r="ID70" s="5"/>
      <c r="IE70" s="5"/>
      <c r="IF70" s="5"/>
      <c r="IG70" s="5"/>
      <c r="IH70" s="6"/>
      <c r="II70" s="6"/>
    </row>
    <row r="71" s="3" customFormat="1" ht="42.75" spans="1:243">
      <c r="A71" s="19" t="s">
        <v>220</v>
      </c>
      <c r="B71" s="20" t="s">
        <v>221</v>
      </c>
      <c r="C71" s="20" t="s">
        <v>72</v>
      </c>
      <c r="D71" s="21">
        <v>60</v>
      </c>
      <c r="E71" s="26" t="s">
        <v>222</v>
      </c>
      <c r="F71" s="26" t="s">
        <v>223</v>
      </c>
      <c r="G71" s="21">
        <v>60</v>
      </c>
      <c r="H71" s="18"/>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5"/>
      <c r="IA71" s="5"/>
      <c r="IB71" s="5"/>
      <c r="IC71" s="5"/>
      <c r="ID71" s="5"/>
      <c r="IE71" s="5"/>
      <c r="IF71" s="5"/>
      <c r="IG71" s="5"/>
      <c r="IH71" s="6"/>
      <c r="II71" s="6"/>
    </row>
    <row r="72" customFormat="1" ht="28.5" spans="1:256">
      <c r="A72" s="19" t="s">
        <v>224</v>
      </c>
      <c r="B72" s="26" t="s">
        <v>225</v>
      </c>
      <c r="C72" s="20" t="s">
        <v>42</v>
      </c>
      <c r="D72" s="21">
        <v>200.17</v>
      </c>
      <c r="E72" s="26" t="s">
        <v>226</v>
      </c>
      <c r="F72" s="26" t="s">
        <v>86</v>
      </c>
      <c r="G72" s="21">
        <v>200.17</v>
      </c>
      <c r="H72" s="18"/>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5"/>
      <c r="IA72" s="5"/>
      <c r="IB72" s="5"/>
      <c r="IC72" s="5"/>
      <c r="ID72" s="5"/>
      <c r="IE72" s="5"/>
      <c r="IF72" s="5"/>
      <c r="IG72" s="5"/>
      <c r="IH72" s="7"/>
      <c r="II72" s="7"/>
      <c r="IJ72" s="7"/>
      <c r="IK72" s="7"/>
      <c r="IL72" s="7"/>
      <c r="IM72" s="7"/>
      <c r="IN72" s="7"/>
      <c r="IO72" s="7"/>
      <c r="IP72" s="7"/>
      <c r="IQ72" s="7"/>
      <c r="IR72" s="7"/>
      <c r="IS72" s="7"/>
      <c r="IT72" s="7"/>
      <c r="IU72" s="7"/>
      <c r="IV72" s="7"/>
    </row>
    <row r="73" customFormat="1" ht="28.5" spans="1:256">
      <c r="A73" s="19" t="s">
        <v>227</v>
      </c>
      <c r="B73" s="26" t="s">
        <v>228</v>
      </c>
      <c r="C73" s="20" t="s">
        <v>42</v>
      </c>
      <c r="D73" s="21">
        <v>66.62</v>
      </c>
      <c r="E73" s="26" t="s">
        <v>218</v>
      </c>
      <c r="F73" s="26" t="s">
        <v>86</v>
      </c>
      <c r="G73" s="21">
        <v>66.62</v>
      </c>
      <c r="H73" s="18"/>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5"/>
      <c r="IA73" s="5"/>
      <c r="IB73" s="5"/>
      <c r="IC73" s="5"/>
      <c r="ID73" s="5"/>
      <c r="IE73" s="5"/>
      <c r="IF73" s="5"/>
      <c r="IG73" s="5"/>
      <c r="IH73" s="7"/>
      <c r="II73" s="7"/>
      <c r="IJ73" s="7"/>
      <c r="IK73" s="7"/>
      <c r="IL73" s="7"/>
      <c r="IM73" s="7"/>
      <c r="IN73" s="7"/>
      <c r="IO73" s="7"/>
      <c r="IP73" s="7"/>
      <c r="IQ73" s="7"/>
      <c r="IR73" s="7"/>
      <c r="IS73" s="7"/>
      <c r="IT73" s="7"/>
      <c r="IU73" s="7"/>
      <c r="IV73" s="7"/>
    </row>
    <row r="74" customFormat="1" ht="34" customHeight="1" spans="1:256">
      <c r="A74" s="19" t="s">
        <v>229</v>
      </c>
      <c r="B74" s="26" t="s">
        <v>68</v>
      </c>
      <c r="C74" s="20" t="s">
        <v>42</v>
      </c>
      <c r="D74" s="21">
        <v>175</v>
      </c>
      <c r="E74" s="26" t="s">
        <v>218</v>
      </c>
      <c r="F74" s="26" t="s">
        <v>230</v>
      </c>
      <c r="G74" s="21">
        <v>175</v>
      </c>
      <c r="H74" s="18"/>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5"/>
      <c r="IA74" s="5"/>
      <c r="IB74" s="5"/>
      <c r="IC74" s="5"/>
      <c r="ID74" s="5"/>
      <c r="IE74" s="5"/>
      <c r="IF74" s="5"/>
      <c r="IG74" s="5"/>
      <c r="IH74" s="7"/>
      <c r="II74" s="7"/>
      <c r="IJ74" s="7"/>
      <c r="IK74" s="7"/>
      <c r="IL74" s="7"/>
      <c r="IM74" s="7"/>
      <c r="IN74" s="7"/>
      <c r="IO74" s="7"/>
      <c r="IP74" s="7"/>
      <c r="IQ74" s="7"/>
      <c r="IR74" s="7"/>
      <c r="IS74" s="7"/>
      <c r="IT74" s="7"/>
      <c r="IU74" s="7"/>
      <c r="IV74" s="7"/>
    </row>
    <row r="75" customFormat="1" ht="28.5" spans="1:256">
      <c r="A75" s="19" t="s">
        <v>231</v>
      </c>
      <c r="B75" s="26" t="s">
        <v>232</v>
      </c>
      <c r="C75" s="20" t="s">
        <v>42</v>
      </c>
      <c r="D75" s="21">
        <v>6.3</v>
      </c>
      <c r="E75" s="26" t="s">
        <v>218</v>
      </c>
      <c r="F75" s="26" t="s">
        <v>86</v>
      </c>
      <c r="G75" s="21">
        <v>6.3</v>
      </c>
      <c r="H75" s="18"/>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5"/>
      <c r="IA75" s="5"/>
      <c r="IB75" s="5"/>
      <c r="IC75" s="5"/>
      <c r="ID75" s="5"/>
      <c r="IE75" s="5"/>
      <c r="IF75" s="5"/>
      <c r="IG75" s="5"/>
      <c r="IH75" s="7"/>
      <c r="II75" s="7"/>
      <c r="IJ75" s="7"/>
      <c r="IK75" s="7"/>
      <c r="IL75" s="7"/>
      <c r="IM75" s="7"/>
      <c r="IN75" s="7"/>
      <c r="IO75" s="7"/>
      <c r="IP75" s="7"/>
      <c r="IQ75" s="7"/>
      <c r="IR75" s="7"/>
      <c r="IS75" s="7"/>
      <c r="IT75" s="7"/>
      <c r="IU75" s="7"/>
      <c r="IV75" s="7"/>
    </row>
    <row r="76" customFormat="1" ht="28.5" spans="1:256">
      <c r="A76" s="19" t="s">
        <v>233</v>
      </c>
      <c r="B76" s="26" t="s">
        <v>234</v>
      </c>
      <c r="C76" s="20" t="s">
        <v>24</v>
      </c>
      <c r="D76" s="21">
        <v>160</v>
      </c>
      <c r="E76" s="26" t="s">
        <v>235</v>
      </c>
      <c r="F76" s="26" t="s">
        <v>236</v>
      </c>
      <c r="G76" s="21">
        <v>160</v>
      </c>
      <c r="H76" s="18"/>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5"/>
      <c r="IA76" s="5"/>
      <c r="IB76" s="5"/>
      <c r="IC76" s="5"/>
      <c r="ID76" s="5"/>
      <c r="IE76" s="5"/>
      <c r="IF76" s="5"/>
      <c r="IG76" s="5"/>
      <c r="IH76" s="7"/>
      <c r="II76" s="7"/>
      <c r="IJ76" s="7"/>
      <c r="IK76" s="7"/>
      <c r="IL76" s="7"/>
      <c r="IM76" s="7"/>
      <c r="IN76" s="7"/>
      <c r="IO76" s="7"/>
      <c r="IP76" s="7"/>
      <c r="IQ76" s="7"/>
      <c r="IR76" s="7"/>
      <c r="IS76" s="7"/>
      <c r="IT76" s="7"/>
      <c r="IU76" s="7"/>
      <c r="IV76" s="7"/>
    </row>
    <row r="77" customFormat="1" spans="1:256">
      <c r="A77" s="19" t="s">
        <v>237</v>
      </c>
      <c r="B77" s="26" t="s">
        <v>238</v>
      </c>
      <c r="C77" s="20" t="s">
        <v>12</v>
      </c>
      <c r="D77" s="21">
        <v>16.4</v>
      </c>
      <c r="E77" s="26" t="s">
        <v>239</v>
      </c>
      <c r="F77" s="26" t="s">
        <v>156</v>
      </c>
      <c r="G77" s="21">
        <v>16.4</v>
      </c>
      <c r="H77" s="18"/>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5"/>
      <c r="IA77" s="5"/>
      <c r="IB77" s="5"/>
      <c r="IC77" s="5"/>
      <c r="ID77" s="5"/>
      <c r="IE77" s="5"/>
      <c r="IF77" s="5"/>
      <c r="IG77" s="5"/>
      <c r="IH77" s="7"/>
      <c r="II77" s="7"/>
      <c r="IJ77" s="7"/>
      <c r="IK77" s="7"/>
      <c r="IL77" s="7"/>
      <c r="IM77" s="7"/>
      <c r="IN77" s="7"/>
      <c r="IO77" s="7"/>
      <c r="IP77" s="7"/>
      <c r="IQ77" s="7"/>
      <c r="IR77" s="7"/>
      <c r="IS77" s="7"/>
      <c r="IT77" s="7"/>
      <c r="IU77" s="7"/>
      <c r="IV77" s="7"/>
    </row>
    <row r="78" customFormat="1" spans="1:256">
      <c r="A78" s="19"/>
      <c r="B78" s="26"/>
      <c r="C78" s="20"/>
      <c r="D78" s="21"/>
      <c r="E78" s="26"/>
      <c r="F78" s="26"/>
      <c r="G78" s="21"/>
      <c r="H78" s="18"/>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5"/>
      <c r="IA78" s="5"/>
      <c r="IB78" s="5"/>
      <c r="IC78" s="5"/>
      <c r="ID78" s="5"/>
      <c r="IE78" s="5"/>
      <c r="IF78" s="5"/>
      <c r="IG78" s="5"/>
      <c r="IH78" s="7"/>
      <c r="II78" s="7"/>
      <c r="IJ78" s="7"/>
      <c r="IK78" s="7"/>
      <c r="IL78" s="7"/>
      <c r="IM78" s="7"/>
      <c r="IN78" s="7"/>
      <c r="IO78" s="7"/>
      <c r="IP78" s="7"/>
      <c r="IQ78" s="7"/>
      <c r="IR78" s="7"/>
      <c r="IS78" s="7"/>
      <c r="IT78" s="7"/>
      <c r="IU78" s="7"/>
      <c r="IV78" s="7"/>
    </row>
    <row r="79" spans="1:8">
      <c r="A79" s="19"/>
      <c r="B79" s="20"/>
      <c r="C79" s="20"/>
      <c r="D79" s="21"/>
      <c r="E79" s="26"/>
      <c r="F79" s="26"/>
      <c r="G79" s="21"/>
      <c r="H79" s="18"/>
    </row>
    <row r="80" ht="26" customHeight="1" spans="1:229">
      <c r="A80" s="32" t="s">
        <v>240</v>
      </c>
      <c r="B80" s="32"/>
      <c r="C80" s="32"/>
      <c r="D80" s="33">
        <f>SUM(D5:D79)</f>
        <v>25471.09</v>
      </c>
      <c r="E80" s="32" t="s">
        <v>240</v>
      </c>
      <c r="F80" s="32"/>
      <c r="G80" s="34">
        <f>SUM(G5:G79)</f>
        <v>25470.89</v>
      </c>
      <c r="H80" s="35"/>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c r="CW80" s="36"/>
      <c r="CX80" s="36"/>
      <c r="CY80" s="36"/>
      <c r="CZ80" s="36"/>
      <c r="DA80" s="36"/>
      <c r="DB80" s="36"/>
      <c r="DC80" s="36"/>
      <c r="DD80" s="36"/>
      <c r="DE80" s="36"/>
      <c r="DF80" s="36"/>
      <c r="DG80" s="36"/>
      <c r="DH80" s="36"/>
      <c r="DI80" s="36"/>
      <c r="DJ80" s="36"/>
      <c r="DK80" s="36"/>
      <c r="DL80" s="36"/>
      <c r="DM80" s="36"/>
      <c r="DN80" s="36"/>
      <c r="DO80" s="36"/>
      <c r="DP80" s="36"/>
      <c r="DQ80" s="36"/>
      <c r="DR80" s="36"/>
      <c r="DS80" s="36"/>
      <c r="DT80" s="36"/>
      <c r="DU80" s="36"/>
      <c r="DV80" s="36"/>
      <c r="DW80" s="36"/>
      <c r="DX80" s="36"/>
      <c r="DY80" s="36"/>
      <c r="DZ80" s="36"/>
      <c r="EA80" s="36"/>
      <c r="EB80" s="36"/>
      <c r="EC80" s="36"/>
      <c r="ED80" s="36"/>
      <c r="EE80" s="36"/>
      <c r="EF80" s="36"/>
      <c r="EG80" s="36"/>
      <c r="EH80" s="36"/>
      <c r="EI80" s="36"/>
      <c r="EJ80" s="36"/>
      <c r="EK80" s="36"/>
      <c r="EL80" s="36"/>
      <c r="EM80" s="36"/>
      <c r="EN80" s="36"/>
      <c r="EO80" s="36"/>
      <c r="EP80" s="36"/>
      <c r="EQ80" s="36"/>
      <c r="ER80" s="36"/>
      <c r="ES80" s="36"/>
      <c r="ET80" s="36"/>
      <c r="EU80" s="36"/>
      <c r="EV80" s="36"/>
      <c r="EW80" s="36"/>
      <c r="EX80" s="36"/>
      <c r="EY80" s="36"/>
      <c r="EZ80" s="36"/>
      <c r="FA80" s="36"/>
      <c r="FB80" s="36"/>
      <c r="FC80" s="36"/>
      <c r="FD80" s="36"/>
      <c r="FE80" s="36"/>
      <c r="FF80" s="36"/>
      <c r="FG80" s="36"/>
      <c r="FH80" s="36"/>
      <c r="FI80" s="36"/>
      <c r="FJ80" s="36"/>
      <c r="FK80" s="36"/>
      <c r="FL80" s="36"/>
      <c r="FM80" s="36"/>
      <c r="FN80" s="36"/>
      <c r="FO80" s="36"/>
      <c r="FP80" s="36"/>
      <c r="FQ80" s="36"/>
      <c r="FR80" s="36"/>
      <c r="FS80" s="36"/>
      <c r="FT80" s="36"/>
      <c r="FU80" s="36"/>
      <c r="FV80" s="36"/>
      <c r="FW80" s="36"/>
      <c r="FX80" s="36"/>
      <c r="FY80" s="36"/>
      <c r="FZ80" s="36"/>
      <c r="GA80" s="36"/>
      <c r="GB80" s="36"/>
      <c r="GC80" s="36"/>
      <c r="GD80" s="36"/>
      <c r="GE80" s="36"/>
      <c r="GF80" s="36"/>
      <c r="GG80" s="36"/>
      <c r="GH80" s="36"/>
      <c r="GI80" s="36"/>
      <c r="GJ80" s="36"/>
      <c r="GK80" s="36"/>
      <c r="GL80" s="36"/>
      <c r="GM80" s="36"/>
      <c r="GN80" s="36"/>
      <c r="GO80" s="36"/>
      <c r="GP80" s="36"/>
      <c r="GQ80" s="36"/>
      <c r="GR80" s="36"/>
      <c r="GS80" s="36"/>
      <c r="GT80" s="36"/>
      <c r="GU80" s="36"/>
      <c r="GV80" s="36"/>
      <c r="GW80" s="36"/>
      <c r="GX80" s="36"/>
      <c r="GY80" s="36"/>
      <c r="GZ80" s="36"/>
      <c r="HA80" s="36"/>
      <c r="HB80" s="36"/>
      <c r="HC80" s="36"/>
      <c r="HD80" s="36"/>
      <c r="HE80" s="36"/>
      <c r="HF80" s="36"/>
      <c r="HG80" s="36"/>
      <c r="HH80" s="36"/>
      <c r="HI80" s="36"/>
      <c r="HJ80" s="36"/>
      <c r="HK80" s="36"/>
      <c r="HL80" s="36"/>
      <c r="HM80" s="36"/>
      <c r="HN80" s="36"/>
      <c r="HO80" s="36"/>
      <c r="HP80" s="36"/>
      <c r="HQ80" s="36"/>
      <c r="HR80" s="36"/>
      <c r="HS80" s="36"/>
      <c r="HT80" s="36"/>
      <c r="HU80" s="36"/>
    </row>
  </sheetData>
  <mergeCells count="9">
    <mergeCell ref="A1:H1"/>
    <mergeCell ref="E3:G3"/>
    <mergeCell ref="A80:C80"/>
    <mergeCell ref="E80:F80"/>
    <mergeCell ref="A3:A4"/>
    <mergeCell ref="B3:B4"/>
    <mergeCell ref="C3:C4"/>
    <mergeCell ref="D3:D4"/>
    <mergeCell ref="H3:H4"/>
  </mergeCells>
  <pageMargins left="0.55" right="0.319444444444444" top="0.589583333333333" bottom="0.389583333333333" header="0.319444444444444" footer="0.239583333333333"/>
  <pageSetup paperSize="9" scale="97" fitToHeight="0" orientation="landscape" horizontalDpi="600" verticalDpi="600"/>
  <headerFooter alignWithMargins="0" scaleWithDoc="0">
    <oddFooter>&amp;C&amp;P</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2020年转移性补助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阳立平 10.105.109.101</dc:creator>
  <dcterms:created xsi:type="dcterms:W3CDTF">2021-01-26T02:49:45Z</dcterms:created>
  <dcterms:modified xsi:type="dcterms:W3CDTF">2021-01-26T03:08:49Z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2052-10.1.0.5458</vt:lpwstr>
  </property>
</Properties>
</file>